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lorian.simonin\Documents\Télérelève\SMART.MET\"/>
    </mc:Choice>
  </mc:AlternateContent>
  <bookViews>
    <workbookView xWindow="0" yWindow="0" windowWidth="20520" windowHeight="9180" activeTab="3"/>
  </bookViews>
  <sheets>
    <sheet name="Dynamic consulting Int." sheetId="1" r:id="rId1"/>
    <sheet name="Hydroko" sheetId="2" r:id="rId2"/>
    <sheet name="Fast" sheetId="3" r:id="rId3"/>
    <sheet name="Telereading"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4" l="1"/>
  <c r="D11" i="4"/>
  <c r="E11" i="4" s="1"/>
  <c r="D10" i="4"/>
  <c r="E10" i="4" s="1"/>
  <c r="D9" i="4"/>
  <c r="E9" i="4" s="1"/>
  <c r="D8" i="4"/>
  <c r="E8" i="4" s="1"/>
  <c r="D7" i="4"/>
  <c r="E7" i="4" s="1"/>
  <c r="D6" i="4"/>
  <c r="E6" i="4" s="1"/>
  <c r="B13" i="3"/>
  <c r="D11" i="3"/>
  <c r="E11" i="3" s="1"/>
  <c r="D10" i="3"/>
  <c r="E10" i="3" s="1"/>
  <c r="D9" i="3"/>
  <c r="E9" i="3" s="1"/>
  <c r="D8" i="3"/>
  <c r="E8" i="3" s="1"/>
  <c r="D7" i="3"/>
  <c r="E7" i="3" s="1"/>
  <c r="D6" i="3"/>
  <c r="E6" i="3" s="1"/>
  <c r="B13" i="2"/>
  <c r="D11" i="2"/>
  <c r="E11" i="2" s="1"/>
  <c r="D10" i="2"/>
  <c r="E10" i="2" s="1"/>
  <c r="D9" i="2"/>
  <c r="E9" i="2" s="1"/>
  <c r="D8" i="2"/>
  <c r="E8" i="2" s="1"/>
  <c r="D7" i="2"/>
  <c r="E7" i="2" s="1"/>
  <c r="D6" i="2"/>
  <c r="E6" i="2" s="1"/>
  <c r="B13" i="1"/>
  <c r="D7" i="1"/>
  <c r="E7" i="1" s="1"/>
  <c r="D8" i="1"/>
  <c r="E8" i="1" s="1"/>
  <c r="D9" i="1"/>
  <c r="E9" i="1" s="1"/>
  <c r="D10" i="1"/>
  <c r="E10" i="1" s="1"/>
  <c r="D11" i="1"/>
  <c r="E11" i="1" s="1"/>
  <c r="D6" i="1"/>
  <c r="E6" i="1" s="1"/>
  <c r="E13" i="3" l="1"/>
  <c r="E13" i="2"/>
  <c r="E13" i="4"/>
  <c r="E13" i="1"/>
</calcChain>
</file>

<file path=xl/sharedStrings.xml><?xml version="1.0" encoding="utf-8"?>
<sst xmlns="http://schemas.openxmlformats.org/spreadsheetml/2006/main" count="124" uniqueCount="29">
  <si>
    <t>Evaluation sheet</t>
  </si>
  <si>
    <t>As a reminder</t>
  </si>
  <si>
    <t>Judgment assigned to each subcriteria</t>
  </si>
  <si>
    <t>Poor</t>
  </si>
  <si>
    <t>Insufficient</t>
  </si>
  <si>
    <t>Good</t>
  </si>
  <si>
    <t>Excellent</t>
  </si>
  <si>
    <t>The sub)criterion has not been analyzed and/or no aspect concerning the sub-criteria has been sufficiently analyzed</t>
  </si>
  <si>
    <t>Some aspects concerning the sub-criteria have not been sufficiently analyzed</t>
  </si>
  <si>
    <t>All aspects concerning the sub-criteria have been sufficiently analyzed</t>
  </si>
  <si>
    <t>All aspects concerning the sub-criteria were analyzed in a clear and exhaustive way</t>
  </si>
  <si>
    <t>All aspects concerning the sub-criteria were analyzed in a particularly clear and exhaustive way, also providing qualifying elements not expressly requested that create added value to the solution</t>
  </si>
  <si>
    <t>coefficient</t>
  </si>
  <si>
    <t>Weighted award criteria</t>
  </si>
  <si>
    <t>Maximum points</t>
  </si>
  <si>
    <t>Thresholds</t>
  </si>
  <si>
    <t>A) Level of originality and innovativeness of the proposed solution and ability of generating a tachnological advance that could go beyond the state-of-the-art technology</t>
  </si>
  <si>
    <t>B) Level of completeness and responsiveness of the solution to meet the functional requirements</t>
  </si>
  <si>
    <t>C) Technical validity and robustness of the solution proposed</t>
  </si>
  <si>
    <t>D) Commercial and standardization potential</t>
  </si>
  <si>
    <t>E) Ability to minimize the whole life-cycle cost</t>
  </si>
  <si>
    <t>F) Quality of the risk management and mitigation plan</t>
  </si>
  <si>
    <t>Evaluation</t>
  </si>
  <si>
    <t>Fair</t>
  </si>
  <si>
    <t>A) Level of originality and innovativeness of the proposed solution and ability of generating a technological advance that could go beyond the state-of-the-art technology</t>
  </si>
  <si>
    <t>Hydroko explains all aspects in commercial potential and responds on functionnal requirements. Solution should be improve to reach our requirements. The life-cycle cost is demonstrated (but not completly).</t>
  </si>
  <si>
    <t>Telereading explains very well the innovativeness of their solution, according our functionnal requirements. The technical solutions seems to be robust and standardization should be on time. The risk management should be improve by GDPR.</t>
  </si>
  <si>
    <t>The solution proposed by Fast is innovative but the technical choice of communication should not be the best one in validity and robustness (comunication with Bluetooth). The commercial potential (price) should have to be improve.</t>
  </si>
  <si>
    <t>Robustness of the solution proposed should be improved. This solution seems to be innovative ans respond to our requirements. The risk management could be improve by GDPR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</si>
</sst>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i/>
      <sz val="11"/>
      <color theme="1"/>
      <name val="Calibri"/>
      <family val="2"/>
      <scheme val="minor"/>
    </font>
    <font>
      <sz val="36"/>
      <color theme="1"/>
      <name val="Calibri"/>
      <family val="2"/>
      <scheme val="minor"/>
    </font>
    <font>
      <b/>
      <i/>
      <u/>
      <sz val="16"/>
      <color theme="1"/>
      <name val="Calibri"/>
      <family val="2"/>
      <scheme val="minor"/>
    </font>
    <font>
      <b/>
      <sz val="14"/>
      <color theme="1"/>
      <name val="Calibri"/>
      <family val="2"/>
      <scheme val="minor"/>
    </font>
    <font>
      <sz val="36"/>
      <color theme="1"/>
      <name val="Calibri"/>
      <family val="2"/>
      <scheme val="minor"/>
    </font>
    <font>
      <sz val="11"/>
      <color theme="1"/>
      <name val="Calibri"/>
      <family val="2"/>
      <scheme val="minor"/>
    </font>
    <font>
      <b/>
      <i/>
      <u/>
      <sz val="16"/>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3">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0" fillId="0" borderId="2" xfId="0" applyBorder="1" applyAlignment="1">
      <alignment horizontal="center"/>
    </xf>
    <xf numFmtId="0" fontId="2" fillId="0" borderId="3" xfId="0" applyFont="1" applyBorder="1" applyAlignment="1">
      <alignment wrapText="1"/>
    </xf>
    <xf numFmtId="0" fontId="2" fillId="0" borderId="1" xfId="0" applyFont="1" applyBorder="1" applyAlignment="1">
      <alignment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2" fontId="1" fillId="0" borderId="3" xfId="0" applyNumberFormat="1" applyFont="1" applyBorder="1" applyAlignment="1">
      <alignment horizontal="center" vertical="center"/>
    </xf>
    <xf numFmtId="2" fontId="1" fillId="0" borderId="1" xfId="0" applyNumberFormat="1" applyFont="1" applyBorder="1" applyAlignment="1">
      <alignment horizontal="center" vertical="center"/>
    </xf>
    <xf numFmtId="0" fontId="4" fillId="0" borderId="0" xfId="0" applyFont="1" applyAlignment="1">
      <alignment horizontal="center"/>
    </xf>
    <xf numFmtId="0" fontId="5" fillId="0" borderId="2" xfId="0" applyFont="1" applyBorder="1" applyAlignment="1">
      <alignment horizontal="center" vertical="center"/>
    </xf>
    <xf numFmtId="0" fontId="7" fillId="0" borderId="0" xfId="0" applyFont="1"/>
    <xf numFmtId="0" fontId="8" fillId="0" borderId="0" xfId="0" applyFont="1" applyAlignment="1">
      <alignment horizontal="center"/>
    </xf>
    <xf numFmtId="0" fontId="7" fillId="0" borderId="0" xfId="0" applyFont="1" applyAlignment="1">
      <alignment wrapText="1"/>
    </xf>
    <xf numFmtId="0" fontId="7" fillId="0" borderId="0" xfId="0" applyFont="1" applyAlignment="1">
      <alignment horizontal="center" vertical="center"/>
    </xf>
    <xf numFmtId="0" fontId="7" fillId="0" borderId="2" xfId="0" applyFont="1" applyBorder="1" applyAlignment="1">
      <alignment horizontal="center"/>
    </xf>
    <xf numFmtId="0" fontId="9" fillId="0" borderId="3" xfId="0" applyFont="1" applyBorder="1" applyAlignment="1">
      <alignment horizontal="center" vertical="center"/>
    </xf>
    <xf numFmtId="0" fontId="10" fillId="0" borderId="3" xfId="0" applyFont="1" applyBorder="1" applyAlignment="1">
      <alignment wrapText="1"/>
    </xf>
    <xf numFmtId="2" fontId="9" fillId="0" borderId="3" xfId="0" applyNumberFormat="1"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wrapText="1"/>
    </xf>
    <xf numFmtId="2" fontId="9" fillId="0" borderId="1" xfId="0" applyNumberFormat="1" applyFont="1" applyBorder="1" applyAlignment="1">
      <alignment horizontal="center" vertical="center"/>
    </xf>
    <xf numFmtId="0" fontId="7" fillId="0" borderId="0" xfId="0" applyFont="1" applyAlignment="1">
      <alignment horizontal="center"/>
    </xf>
    <xf numFmtId="0" fontId="11" fillId="0" borderId="2" xfId="0" applyFont="1" applyBorder="1" applyAlignment="1">
      <alignment horizontal="center" vertical="center"/>
    </xf>
    <xf numFmtId="0" fontId="0" fillId="0" borderId="0" xfId="0" applyFont="1" applyAlignment="1">
      <alignment wrapText="1"/>
    </xf>
    <xf numFmtId="0" fontId="0" fillId="0" borderId="4"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4" xfId="0" applyFont="1" applyBorder="1" applyAlignment="1">
      <alignment horizontal="center"/>
    </xf>
    <xf numFmtId="0" fontId="7"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2" workbookViewId="0">
      <selection activeCell="A15" sqref="A15"/>
    </sheetView>
  </sheetViews>
  <sheetFormatPr baseColWidth="10" defaultRowHeight="14.25" x14ac:dyDescent="0.45"/>
  <cols>
    <col min="1" max="1" width="43" customWidth="1"/>
    <col min="2" max="2" width="23.73046875" bestFit="1" customWidth="1"/>
    <col min="3" max="3" width="15.59765625" bestFit="1" customWidth="1"/>
    <col min="4" max="4" width="24.73046875" bestFit="1" customWidth="1"/>
    <col min="5" max="5" width="15.59765625" bestFit="1" customWidth="1"/>
    <col min="10" max="10" width="41.1328125" customWidth="1"/>
  </cols>
  <sheetData>
    <row r="1" spans="1:11" ht="46.15" x14ac:dyDescent="1.35">
      <c r="A1" s="29" t="s">
        <v>0</v>
      </c>
      <c r="B1" s="29"/>
      <c r="C1" s="29"/>
      <c r="D1" s="29"/>
      <c r="E1" s="29"/>
    </row>
    <row r="4" spans="1:11" ht="21" x14ac:dyDescent="0.65">
      <c r="A4" s="11" t="s">
        <v>13</v>
      </c>
      <c r="B4" s="11" t="s">
        <v>14</v>
      </c>
      <c r="C4" s="11" t="s">
        <v>22</v>
      </c>
      <c r="D4" s="11"/>
      <c r="E4" s="11" t="s">
        <v>15</v>
      </c>
      <c r="I4" t="s">
        <v>1</v>
      </c>
    </row>
    <row r="5" spans="1:11" ht="14.65" thickBot="1" x14ac:dyDescent="0.5"/>
    <row r="6" spans="1:11" ht="57.4" thickBot="1" x14ac:dyDescent="0.5">
      <c r="A6" s="2" t="s">
        <v>16</v>
      </c>
      <c r="B6" s="3">
        <v>20</v>
      </c>
      <c r="C6" s="3" t="s">
        <v>5</v>
      </c>
      <c r="D6" s="3">
        <f>IF(C6="Poor",0,IF(C6="Insufficient",0.25,IF(C6="Fair",0.5,IF(C6="Good",0.75,IF(C6="Excellent",1,"Choose a criteria in the list")))))</f>
        <v>0.75</v>
      </c>
      <c r="E6" s="3">
        <f>B6*D6</f>
        <v>15</v>
      </c>
      <c r="I6" s="27" t="s">
        <v>2</v>
      </c>
      <c r="J6" s="28"/>
      <c r="K6" s="4" t="s">
        <v>12</v>
      </c>
    </row>
    <row r="7" spans="1:11" ht="42.75" x14ac:dyDescent="0.45">
      <c r="A7" s="2" t="s">
        <v>17</v>
      </c>
      <c r="B7" s="3">
        <v>20</v>
      </c>
      <c r="C7" s="3" t="s">
        <v>5</v>
      </c>
      <c r="D7" s="3">
        <f t="shared" ref="D7:D11" si="0">IF(C7="Poor",0,IF(C7="Insufficient",0.25,IF(C7="Fair",0.5,IF(C7="Good",0.75,IF(C7="Excellent",1,"Choose a criteria in the list")))))</f>
        <v>0.75</v>
      </c>
      <c r="E7" s="3">
        <f t="shared" ref="E7:E11" si="1">B7*D7</f>
        <v>15</v>
      </c>
      <c r="I7" s="7" t="s">
        <v>3</v>
      </c>
      <c r="J7" s="5" t="s">
        <v>7</v>
      </c>
      <c r="K7" s="9">
        <v>0</v>
      </c>
    </row>
    <row r="8" spans="1:11" ht="28.5" x14ac:dyDescent="0.45">
      <c r="A8" s="2" t="s">
        <v>18</v>
      </c>
      <c r="B8" s="3">
        <v>20</v>
      </c>
      <c r="C8" s="3" t="s">
        <v>4</v>
      </c>
      <c r="D8" s="3">
        <f t="shared" si="0"/>
        <v>0.25</v>
      </c>
      <c r="E8" s="3">
        <f t="shared" si="1"/>
        <v>5</v>
      </c>
      <c r="I8" s="8" t="s">
        <v>4</v>
      </c>
      <c r="J8" s="6" t="s">
        <v>8</v>
      </c>
      <c r="K8" s="10">
        <v>0.25</v>
      </c>
    </row>
    <row r="9" spans="1:11" ht="28.5" x14ac:dyDescent="0.45">
      <c r="A9" s="2" t="s">
        <v>19</v>
      </c>
      <c r="B9" s="3">
        <v>10</v>
      </c>
      <c r="C9" s="3" t="s">
        <v>5</v>
      </c>
      <c r="D9" s="3">
        <f t="shared" si="0"/>
        <v>0.75</v>
      </c>
      <c r="E9" s="3">
        <f t="shared" si="1"/>
        <v>7.5</v>
      </c>
      <c r="I9" s="8" t="s">
        <v>23</v>
      </c>
      <c r="J9" s="6" t="s">
        <v>9</v>
      </c>
      <c r="K9" s="10">
        <v>0.5</v>
      </c>
    </row>
    <row r="10" spans="1:11" ht="28.5" x14ac:dyDescent="0.45">
      <c r="A10" s="2" t="s">
        <v>20</v>
      </c>
      <c r="B10" s="3">
        <v>5</v>
      </c>
      <c r="C10" s="3" t="s">
        <v>5</v>
      </c>
      <c r="D10" s="3">
        <f t="shared" si="0"/>
        <v>0.75</v>
      </c>
      <c r="E10" s="3">
        <f t="shared" si="1"/>
        <v>3.75</v>
      </c>
      <c r="I10" s="8" t="s">
        <v>5</v>
      </c>
      <c r="J10" s="6" t="s">
        <v>10</v>
      </c>
      <c r="K10" s="10">
        <v>0.75</v>
      </c>
    </row>
    <row r="11" spans="1:11" ht="71.25" x14ac:dyDescent="0.45">
      <c r="A11" s="2" t="s">
        <v>21</v>
      </c>
      <c r="B11" s="3">
        <v>5</v>
      </c>
      <c r="C11" s="3" t="s">
        <v>23</v>
      </c>
      <c r="D11" s="3">
        <f t="shared" si="0"/>
        <v>0.5</v>
      </c>
      <c r="E11" s="3">
        <f t="shared" si="1"/>
        <v>2.5</v>
      </c>
      <c r="I11" s="8" t="s">
        <v>6</v>
      </c>
      <c r="J11" s="6" t="s">
        <v>11</v>
      </c>
      <c r="K11" s="10">
        <v>1</v>
      </c>
    </row>
    <row r="12" spans="1:11" ht="14.65" thickBot="1" x14ac:dyDescent="0.5"/>
    <row r="13" spans="1:11" ht="18.399999999999999" thickBot="1" x14ac:dyDescent="0.5">
      <c r="B13" s="1">
        <f>SUM(B6:B12)</f>
        <v>80</v>
      </c>
      <c r="E13" s="12">
        <f>SUM(E6:E11)</f>
        <v>48.75</v>
      </c>
    </row>
    <row r="14" spans="1:11" ht="57" x14ac:dyDescent="0.45">
      <c r="A14" s="2" t="s">
        <v>28</v>
      </c>
    </row>
  </sheetData>
  <mergeCells count="2">
    <mergeCell ref="I6:J6"/>
    <mergeCell ref="A1:E1"/>
  </mergeCells>
  <dataValidations count="2">
    <dataValidation type="list" allowBlank="1" showInputMessage="1" showErrorMessage="1" sqref="C7:C11">
      <formula1>$I$7:$I$11</formula1>
    </dataValidation>
    <dataValidation type="list" allowBlank="1" showInputMessage="1" showErrorMessage="1" sqref="C6">
      <formula1>$I$7:$I$12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2" workbookViewId="0">
      <selection activeCell="A15" sqref="A15"/>
    </sheetView>
  </sheetViews>
  <sheetFormatPr baseColWidth="10" defaultRowHeight="14.25" x14ac:dyDescent="0.45"/>
  <cols>
    <col min="1" max="1" width="43" customWidth="1"/>
    <col min="2" max="2" width="23.73046875" bestFit="1" customWidth="1"/>
    <col min="3" max="3" width="15.59765625" bestFit="1" customWidth="1"/>
    <col min="4" max="4" width="24.73046875" bestFit="1" customWidth="1"/>
    <col min="5" max="5" width="15.59765625" bestFit="1" customWidth="1"/>
    <col min="10" max="10" width="41.1328125" customWidth="1"/>
  </cols>
  <sheetData>
    <row r="1" spans="1:11" ht="46.15" x14ac:dyDescent="1.35">
      <c r="A1" s="29" t="s">
        <v>0</v>
      </c>
      <c r="B1" s="29"/>
      <c r="C1" s="29"/>
      <c r="D1" s="29"/>
      <c r="E1" s="29"/>
    </row>
    <row r="4" spans="1:11" ht="21" x14ac:dyDescent="0.65">
      <c r="A4" s="11" t="s">
        <v>13</v>
      </c>
      <c r="B4" s="11" t="s">
        <v>14</v>
      </c>
      <c r="C4" s="11" t="s">
        <v>22</v>
      </c>
      <c r="D4" s="11"/>
      <c r="E4" s="11" t="s">
        <v>15</v>
      </c>
      <c r="I4" t="s">
        <v>1</v>
      </c>
    </row>
    <row r="5" spans="1:11" ht="14.65" thickBot="1" x14ac:dyDescent="0.5"/>
    <row r="6" spans="1:11" ht="57.4" thickBot="1" x14ac:dyDescent="0.5">
      <c r="A6" s="2" t="s">
        <v>16</v>
      </c>
      <c r="B6" s="3">
        <v>20</v>
      </c>
      <c r="C6" s="3" t="s">
        <v>23</v>
      </c>
      <c r="D6" s="3">
        <f>IF(C6="Poor",0,IF(C6="Insufficient",0.25,IF(C6="Fair",0.5,IF(C6="Good",0.75,IF(C6="Excellent",1,"Choose a criteria in the list")))))</f>
        <v>0.5</v>
      </c>
      <c r="E6" s="3">
        <f>B6*D6</f>
        <v>10</v>
      </c>
      <c r="I6" s="27" t="s">
        <v>2</v>
      </c>
      <c r="J6" s="28"/>
      <c r="K6" s="4" t="s">
        <v>12</v>
      </c>
    </row>
    <row r="7" spans="1:11" ht="42.75" x14ac:dyDescent="0.45">
      <c r="A7" s="2" t="s">
        <v>17</v>
      </c>
      <c r="B7" s="3">
        <v>20</v>
      </c>
      <c r="C7" s="3" t="s">
        <v>5</v>
      </c>
      <c r="D7" s="3">
        <f t="shared" ref="D7:D11" si="0">IF(C7="Poor",0,IF(C7="Insufficient",0.25,IF(C7="Fair",0.5,IF(C7="Good",0.75,IF(C7="Excellent",1,"Choose a criteria in the list")))))</f>
        <v>0.75</v>
      </c>
      <c r="E7" s="3">
        <f t="shared" ref="E7:E11" si="1">B7*D7</f>
        <v>15</v>
      </c>
      <c r="I7" s="7" t="s">
        <v>3</v>
      </c>
      <c r="J7" s="5" t="s">
        <v>7</v>
      </c>
      <c r="K7" s="9">
        <v>0</v>
      </c>
    </row>
    <row r="8" spans="1:11" ht="28.5" x14ac:dyDescent="0.45">
      <c r="A8" s="2" t="s">
        <v>18</v>
      </c>
      <c r="B8" s="3">
        <v>20</v>
      </c>
      <c r="C8" s="3" t="s">
        <v>23</v>
      </c>
      <c r="D8" s="3">
        <f t="shared" si="0"/>
        <v>0.5</v>
      </c>
      <c r="E8" s="3">
        <f t="shared" si="1"/>
        <v>10</v>
      </c>
      <c r="I8" s="8" t="s">
        <v>4</v>
      </c>
      <c r="J8" s="6" t="s">
        <v>8</v>
      </c>
      <c r="K8" s="10">
        <v>0.25</v>
      </c>
    </row>
    <row r="9" spans="1:11" ht="28.5" x14ac:dyDescent="0.45">
      <c r="A9" s="2" t="s">
        <v>19</v>
      </c>
      <c r="B9" s="3">
        <v>10</v>
      </c>
      <c r="C9" s="3" t="s">
        <v>6</v>
      </c>
      <c r="D9" s="3">
        <f t="shared" si="0"/>
        <v>1</v>
      </c>
      <c r="E9" s="3">
        <f t="shared" si="1"/>
        <v>10</v>
      </c>
      <c r="I9" s="8" t="s">
        <v>23</v>
      </c>
      <c r="J9" s="6" t="s">
        <v>9</v>
      </c>
      <c r="K9" s="10">
        <v>0.5</v>
      </c>
    </row>
    <row r="10" spans="1:11" ht="28.5" x14ac:dyDescent="0.45">
      <c r="A10" s="2" t="s">
        <v>20</v>
      </c>
      <c r="B10" s="3">
        <v>5</v>
      </c>
      <c r="C10" s="3" t="s">
        <v>5</v>
      </c>
      <c r="D10" s="3">
        <f t="shared" si="0"/>
        <v>0.75</v>
      </c>
      <c r="E10" s="3">
        <f t="shared" si="1"/>
        <v>3.75</v>
      </c>
      <c r="I10" s="8" t="s">
        <v>5</v>
      </c>
      <c r="J10" s="6" t="s">
        <v>10</v>
      </c>
      <c r="K10" s="10">
        <v>0.75</v>
      </c>
    </row>
    <row r="11" spans="1:11" ht="71.25" x14ac:dyDescent="0.45">
      <c r="A11" s="2" t="s">
        <v>21</v>
      </c>
      <c r="B11" s="3">
        <v>5</v>
      </c>
      <c r="C11" s="3" t="s">
        <v>5</v>
      </c>
      <c r="D11" s="3">
        <f t="shared" si="0"/>
        <v>0.75</v>
      </c>
      <c r="E11" s="3">
        <f t="shared" si="1"/>
        <v>3.75</v>
      </c>
      <c r="I11" s="8" t="s">
        <v>6</v>
      </c>
      <c r="J11" s="6" t="s">
        <v>11</v>
      </c>
      <c r="K11" s="10">
        <v>1</v>
      </c>
    </row>
    <row r="12" spans="1:11" ht="14.65" thickBot="1" x14ac:dyDescent="0.5"/>
    <row r="13" spans="1:11" ht="18.399999999999999" thickBot="1" x14ac:dyDescent="0.5">
      <c r="B13" s="1">
        <f>SUM(B6:B12)</f>
        <v>80</v>
      </c>
      <c r="E13" s="12">
        <f>SUM(E6:E11)</f>
        <v>52.5</v>
      </c>
    </row>
    <row r="14" spans="1:11" ht="57" x14ac:dyDescent="0.45">
      <c r="A14" s="2" t="s">
        <v>25</v>
      </c>
    </row>
  </sheetData>
  <mergeCells count="2">
    <mergeCell ref="A1:E1"/>
    <mergeCell ref="I6:J6"/>
  </mergeCells>
  <dataValidations count="2">
    <dataValidation type="list" allowBlank="1" showInputMessage="1" showErrorMessage="1" sqref="C6">
      <formula1>$I$7:$I$12</formula1>
    </dataValidation>
    <dataValidation type="list" allowBlank="1" showInputMessage="1" showErrorMessage="1" sqref="C7:C11">
      <formula1>$I$7:$I$11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3" workbookViewId="0">
      <selection activeCell="A14" sqref="A14"/>
    </sheetView>
  </sheetViews>
  <sheetFormatPr baseColWidth="10" defaultRowHeight="14.25" x14ac:dyDescent="0.45"/>
  <cols>
    <col min="1" max="1" width="43" customWidth="1"/>
    <col min="2" max="2" width="23.73046875" bestFit="1" customWidth="1"/>
    <col min="3" max="3" width="15.59765625" bestFit="1" customWidth="1"/>
    <col min="4" max="4" width="24.73046875" bestFit="1" customWidth="1"/>
    <col min="5" max="5" width="15.59765625" bestFit="1" customWidth="1"/>
    <col min="10" max="10" width="41.1328125" customWidth="1"/>
  </cols>
  <sheetData>
    <row r="1" spans="1:11" ht="46.15" x14ac:dyDescent="1.35">
      <c r="A1" s="29" t="s">
        <v>0</v>
      </c>
      <c r="B1" s="29"/>
      <c r="C1" s="29"/>
      <c r="D1" s="29"/>
      <c r="E1" s="29"/>
    </row>
    <row r="4" spans="1:11" ht="21" x14ac:dyDescent="0.65">
      <c r="A4" s="11" t="s">
        <v>13</v>
      </c>
      <c r="B4" s="11" t="s">
        <v>14</v>
      </c>
      <c r="C4" s="11" t="s">
        <v>22</v>
      </c>
      <c r="D4" s="11"/>
      <c r="E4" s="11" t="s">
        <v>15</v>
      </c>
      <c r="I4" t="s">
        <v>1</v>
      </c>
    </row>
    <row r="5" spans="1:11" ht="14.65" thickBot="1" x14ac:dyDescent="0.5"/>
    <row r="6" spans="1:11" ht="57.4" thickBot="1" x14ac:dyDescent="0.5">
      <c r="A6" s="2" t="s">
        <v>16</v>
      </c>
      <c r="B6" s="3">
        <v>20</v>
      </c>
      <c r="C6" s="3" t="s">
        <v>5</v>
      </c>
      <c r="D6" s="3">
        <f>IF(C6="Poor",0,IF(C6="Insufficient",0.25,IF(C6="Fair",0.5,IF(C6="Good",0.75,IF(C6="Excellent",1,"Choose a criteria in the list")))))</f>
        <v>0.75</v>
      </c>
      <c r="E6" s="3">
        <f>B6*D6</f>
        <v>15</v>
      </c>
      <c r="I6" s="27" t="s">
        <v>2</v>
      </c>
      <c r="J6" s="28"/>
      <c r="K6" s="4" t="s">
        <v>12</v>
      </c>
    </row>
    <row r="7" spans="1:11" ht="42.75" x14ac:dyDescent="0.45">
      <c r="A7" s="2" t="s">
        <v>17</v>
      </c>
      <c r="B7" s="3">
        <v>20</v>
      </c>
      <c r="C7" s="3" t="s">
        <v>23</v>
      </c>
      <c r="D7" s="3">
        <f t="shared" ref="D7:D11" si="0">IF(C7="Poor",0,IF(C7="Insufficient",0.25,IF(C7="Fair",0.5,IF(C7="Good",0.75,IF(C7="Excellent",1,"Choose a criteria in the list")))))</f>
        <v>0.5</v>
      </c>
      <c r="E7" s="3">
        <f t="shared" ref="E7:E11" si="1">B7*D7</f>
        <v>10</v>
      </c>
      <c r="I7" s="7" t="s">
        <v>3</v>
      </c>
      <c r="J7" s="5" t="s">
        <v>7</v>
      </c>
      <c r="K7" s="9">
        <v>0</v>
      </c>
    </row>
    <row r="8" spans="1:11" ht="28.5" x14ac:dyDescent="0.45">
      <c r="A8" s="2" t="s">
        <v>18</v>
      </c>
      <c r="B8" s="3">
        <v>20</v>
      </c>
      <c r="C8" s="3" t="s">
        <v>5</v>
      </c>
      <c r="D8" s="3">
        <f t="shared" si="0"/>
        <v>0.75</v>
      </c>
      <c r="E8" s="3">
        <f t="shared" si="1"/>
        <v>15</v>
      </c>
      <c r="I8" s="8" t="s">
        <v>4</v>
      </c>
      <c r="J8" s="6" t="s">
        <v>8</v>
      </c>
      <c r="K8" s="10">
        <v>0.25</v>
      </c>
    </row>
    <row r="9" spans="1:11" ht="28.5" x14ac:dyDescent="0.45">
      <c r="A9" s="2" t="s">
        <v>19</v>
      </c>
      <c r="B9" s="3">
        <v>10</v>
      </c>
      <c r="C9" s="3" t="s">
        <v>23</v>
      </c>
      <c r="D9" s="3">
        <f t="shared" si="0"/>
        <v>0.5</v>
      </c>
      <c r="E9" s="3">
        <f t="shared" si="1"/>
        <v>5</v>
      </c>
      <c r="I9" s="8" t="s">
        <v>23</v>
      </c>
      <c r="J9" s="6" t="s">
        <v>9</v>
      </c>
      <c r="K9" s="10">
        <v>0.5</v>
      </c>
    </row>
    <row r="10" spans="1:11" ht="28.5" x14ac:dyDescent="0.45">
      <c r="A10" s="2" t="s">
        <v>20</v>
      </c>
      <c r="B10" s="3">
        <v>5</v>
      </c>
      <c r="C10" s="3" t="s">
        <v>23</v>
      </c>
      <c r="D10" s="3">
        <f t="shared" si="0"/>
        <v>0.5</v>
      </c>
      <c r="E10" s="3">
        <f t="shared" si="1"/>
        <v>2.5</v>
      </c>
      <c r="I10" s="8" t="s">
        <v>5</v>
      </c>
      <c r="J10" s="6" t="s">
        <v>10</v>
      </c>
      <c r="K10" s="10">
        <v>0.75</v>
      </c>
    </row>
    <row r="11" spans="1:11" ht="71.25" x14ac:dyDescent="0.45">
      <c r="A11" s="2" t="s">
        <v>21</v>
      </c>
      <c r="B11" s="3">
        <v>5</v>
      </c>
      <c r="C11" s="3" t="s">
        <v>4</v>
      </c>
      <c r="D11" s="3">
        <f t="shared" si="0"/>
        <v>0.25</v>
      </c>
      <c r="E11" s="3">
        <f t="shared" si="1"/>
        <v>1.25</v>
      </c>
      <c r="I11" s="8" t="s">
        <v>6</v>
      </c>
      <c r="J11" s="6" t="s">
        <v>11</v>
      </c>
      <c r="K11" s="10">
        <v>1</v>
      </c>
    </row>
    <row r="12" spans="1:11" ht="14.65" thickBot="1" x14ac:dyDescent="0.5"/>
    <row r="13" spans="1:11" ht="18.399999999999999" thickBot="1" x14ac:dyDescent="0.5">
      <c r="B13" s="1">
        <f>SUM(B6:B12)</f>
        <v>80</v>
      </c>
      <c r="E13" s="12">
        <f>SUM(E6:E11)</f>
        <v>48.75</v>
      </c>
    </row>
    <row r="14" spans="1:11" ht="71.25" x14ac:dyDescent="0.45">
      <c r="A14" s="2" t="s">
        <v>27</v>
      </c>
    </row>
  </sheetData>
  <mergeCells count="2">
    <mergeCell ref="A1:E1"/>
    <mergeCell ref="I6:J6"/>
  </mergeCells>
  <dataValidations count="2">
    <dataValidation type="list" allowBlank="1" showInputMessage="1" showErrorMessage="1" sqref="C6">
      <formula1>$I$7:$I$12</formula1>
    </dataValidation>
    <dataValidation type="list" allowBlank="1" showInputMessage="1" showErrorMessage="1" sqref="C7:C11">
      <formula1>$I$7:$I$11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A3" workbookViewId="0">
      <selection activeCell="A15" sqref="A15"/>
    </sheetView>
  </sheetViews>
  <sheetFormatPr baseColWidth="10" defaultColWidth="11.3984375" defaultRowHeight="14.25" x14ac:dyDescent="0.45"/>
  <cols>
    <col min="1" max="1" width="43" style="13" customWidth="1"/>
    <col min="2" max="2" width="23.73046875" style="13" bestFit="1" customWidth="1"/>
    <col min="3" max="3" width="15.59765625" style="13" bestFit="1" customWidth="1"/>
    <col min="4" max="4" width="24.73046875" style="13" bestFit="1" customWidth="1"/>
    <col min="5" max="5" width="15.59765625" style="13" bestFit="1" customWidth="1"/>
    <col min="6" max="9" width="11.3984375" style="13"/>
    <col min="10" max="10" width="41.1328125" style="13" customWidth="1"/>
    <col min="11" max="16384" width="11.3984375" style="13"/>
  </cols>
  <sheetData>
    <row r="1" spans="1:11" ht="46.15" x14ac:dyDescent="1.35">
      <c r="A1" s="30" t="s">
        <v>0</v>
      </c>
      <c r="B1" s="30"/>
      <c r="C1" s="30"/>
      <c r="D1" s="30"/>
      <c r="E1" s="30"/>
    </row>
    <row r="4" spans="1:11" ht="21" x14ac:dyDescent="0.65">
      <c r="A4" s="14" t="s">
        <v>13</v>
      </c>
      <c r="B4" s="14" t="s">
        <v>14</v>
      </c>
      <c r="C4" s="14" t="s">
        <v>22</v>
      </c>
      <c r="D4" s="14"/>
      <c r="E4" s="14" t="s">
        <v>15</v>
      </c>
      <c r="I4" s="13" t="s">
        <v>1</v>
      </c>
    </row>
    <row r="5" spans="1:11" ht="14.65" thickBot="1" x14ac:dyDescent="0.5"/>
    <row r="6" spans="1:11" ht="57.4" thickBot="1" x14ac:dyDescent="0.5">
      <c r="A6" s="26" t="s">
        <v>24</v>
      </c>
      <c r="B6" s="16">
        <v>20</v>
      </c>
      <c r="C6" s="16" t="s">
        <v>5</v>
      </c>
      <c r="D6" s="16">
        <f>IF(C6="Poor",0,IF(C6="Insufficient",0.25,IF(C6="Fair",0.5,IF(C6="Good",0.75,IF(C6="Excellent",1,"Choose a criteria in the list")))))</f>
        <v>0.75</v>
      </c>
      <c r="E6" s="16">
        <f>B6*D6</f>
        <v>15</v>
      </c>
      <c r="I6" s="31" t="s">
        <v>2</v>
      </c>
      <c r="J6" s="32"/>
      <c r="K6" s="17" t="s">
        <v>12</v>
      </c>
    </row>
    <row r="7" spans="1:11" ht="42.75" x14ac:dyDescent="0.45">
      <c r="A7" s="15" t="s">
        <v>17</v>
      </c>
      <c r="B7" s="16">
        <v>20</v>
      </c>
      <c r="C7" s="16" t="s">
        <v>5</v>
      </c>
      <c r="D7" s="16">
        <f t="shared" ref="D7:D11" si="0">IF(C7="Poor",0,IF(C7="Insufficient",0.25,IF(C7="Fair",0.5,IF(C7="Good",0.75,IF(C7="Excellent",1,"Choose a criteria in the list")))))</f>
        <v>0.75</v>
      </c>
      <c r="E7" s="16">
        <f t="shared" ref="E7:E11" si="1">B7*D7</f>
        <v>15</v>
      </c>
      <c r="I7" s="18" t="s">
        <v>3</v>
      </c>
      <c r="J7" s="19" t="s">
        <v>7</v>
      </c>
      <c r="K7" s="20">
        <v>0</v>
      </c>
    </row>
    <row r="8" spans="1:11" ht="28.5" x14ac:dyDescent="0.45">
      <c r="A8" s="15" t="s">
        <v>18</v>
      </c>
      <c r="B8" s="16">
        <v>20</v>
      </c>
      <c r="C8" s="16" t="s">
        <v>23</v>
      </c>
      <c r="D8" s="16">
        <f t="shared" si="0"/>
        <v>0.5</v>
      </c>
      <c r="E8" s="16">
        <f t="shared" si="1"/>
        <v>10</v>
      </c>
      <c r="I8" s="21" t="s">
        <v>4</v>
      </c>
      <c r="J8" s="22" t="s">
        <v>8</v>
      </c>
      <c r="K8" s="23">
        <v>0.25</v>
      </c>
    </row>
    <row r="9" spans="1:11" ht="28.5" x14ac:dyDescent="0.45">
      <c r="A9" s="15" t="s">
        <v>19</v>
      </c>
      <c r="B9" s="16">
        <v>10</v>
      </c>
      <c r="C9" s="16" t="s">
        <v>5</v>
      </c>
      <c r="D9" s="16">
        <f t="shared" si="0"/>
        <v>0.75</v>
      </c>
      <c r="E9" s="16">
        <f t="shared" si="1"/>
        <v>7.5</v>
      </c>
      <c r="I9" s="21" t="s">
        <v>23</v>
      </c>
      <c r="J9" s="22" t="s">
        <v>9</v>
      </c>
      <c r="K9" s="23">
        <v>0.5</v>
      </c>
    </row>
    <row r="10" spans="1:11" ht="28.5" x14ac:dyDescent="0.45">
      <c r="A10" s="15" t="s">
        <v>20</v>
      </c>
      <c r="B10" s="16">
        <v>5</v>
      </c>
      <c r="C10" s="16" t="s">
        <v>5</v>
      </c>
      <c r="D10" s="16">
        <f t="shared" si="0"/>
        <v>0.75</v>
      </c>
      <c r="E10" s="16">
        <f t="shared" si="1"/>
        <v>3.75</v>
      </c>
      <c r="I10" s="21" t="s">
        <v>5</v>
      </c>
      <c r="J10" s="22" t="s">
        <v>10</v>
      </c>
      <c r="K10" s="23">
        <v>0.75</v>
      </c>
    </row>
    <row r="11" spans="1:11" ht="71.25" x14ac:dyDescent="0.45">
      <c r="A11" s="15" t="s">
        <v>21</v>
      </c>
      <c r="B11" s="16">
        <v>5</v>
      </c>
      <c r="C11" s="16" t="s">
        <v>23</v>
      </c>
      <c r="D11" s="16">
        <f t="shared" si="0"/>
        <v>0.5</v>
      </c>
      <c r="E11" s="16">
        <f t="shared" si="1"/>
        <v>2.5</v>
      </c>
      <c r="I11" s="21" t="s">
        <v>6</v>
      </c>
      <c r="J11" s="22" t="s">
        <v>11</v>
      </c>
      <c r="K11" s="23">
        <v>1</v>
      </c>
    </row>
    <row r="12" spans="1:11" ht="14.65" thickBot="1" x14ac:dyDescent="0.5"/>
    <row r="13" spans="1:11" ht="18.399999999999999" thickBot="1" x14ac:dyDescent="0.5">
      <c r="B13" s="24">
        <f>SUM(B6:B12)</f>
        <v>80</v>
      </c>
      <c r="E13" s="25">
        <f>SUM(E6:E11)</f>
        <v>53.75</v>
      </c>
    </row>
    <row r="14" spans="1:11" ht="71.25" x14ac:dyDescent="0.45">
      <c r="A14" s="26" t="s">
        <v>26</v>
      </c>
    </row>
  </sheetData>
  <mergeCells count="2">
    <mergeCell ref="A1:E1"/>
    <mergeCell ref="I6:J6"/>
  </mergeCells>
  <dataValidations count="2">
    <dataValidation type="list" allowBlank="1" showInputMessage="1" showErrorMessage="1" sqref="C6">
      <formula1>$I$7:$I$12</formula1>
    </dataValidation>
    <dataValidation type="list" allowBlank="1" showInputMessage="1" showErrorMessage="1" sqref="C7:C11">
      <formula1>$I$7:$I$11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Dynamic consulting Int.</vt:lpstr>
      <vt:lpstr>Hydroko</vt:lpstr>
      <vt:lpstr>Fast</vt:lpstr>
      <vt:lpstr>Telereading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SCHYNS David</dc:creator>
  <cp:lastModifiedBy>SIMONIN Florian</cp:lastModifiedBy>
  <dcterms:created xsi:type="dcterms:W3CDTF">2018-10-03T13:38:06Z</dcterms:created>
  <dcterms:modified xsi:type="dcterms:W3CDTF">2018-10-18T14:30:41Z</dcterms:modified>
</cp:coreProperties>
</file>