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activeTab="3"/>
  </bookViews>
  <sheets>
    <sheet name="Dynamic consulting Int." sheetId="1" r:id="rId1"/>
    <sheet name="Telereading" sheetId="4" r:id="rId2"/>
    <sheet name="Hydroko" sheetId="2" r:id="rId3"/>
    <sheet name="Fast" sheetId="3"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4" l="1"/>
  <c r="D11" i="4"/>
  <c r="E11" i="4" s="1"/>
  <c r="D10" i="4"/>
  <c r="E10" i="4" s="1"/>
  <c r="D9" i="4"/>
  <c r="E9" i="4" s="1"/>
  <c r="D8" i="4"/>
  <c r="E8" i="4" s="1"/>
  <c r="D7" i="4"/>
  <c r="E7" i="4" s="1"/>
  <c r="D6" i="4"/>
  <c r="E6" i="4" s="1"/>
  <c r="B13" i="3"/>
  <c r="D11" i="3"/>
  <c r="E11" i="3" s="1"/>
  <c r="D10" i="3"/>
  <c r="E10" i="3" s="1"/>
  <c r="D9" i="3"/>
  <c r="E9" i="3" s="1"/>
  <c r="D8" i="3"/>
  <c r="E8" i="3" s="1"/>
  <c r="D7" i="3"/>
  <c r="E7" i="3" s="1"/>
  <c r="D6" i="3"/>
  <c r="E6" i="3" s="1"/>
  <c r="B13" i="2"/>
  <c r="D11" i="2"/>
  <c r="E11" i="2" s="1"/>
  <c r="D10" i="2"/>
  <c r="E10" i="2" s="1"/>
  <c r="D9" i="2"/>
  <c r="E9" i="2" s="1"/>
  <c r="D8" i="2"/>
  <c r="E8" i="2" s="1"/>
  <c r="D7" i="2"/>
  <c r="E7" i="2" s="1"/>
  <c r="D6" i="2"/>
  <c r="E6" i="2" s="1"/>
  <c r="B13" i="1"/>
  <c r="D7" i="1"/>
  <c r="E7" i="1" s="1"/>
  <c r="D8" i="1"/>
  <c r="E8" i="1" s="1"/>
  <c r="D9" i="1"/>
  <c r="E9" i="1" s="1"/>
  <c r="D10" i="1"/>
  <c r="E10" i="1" s="1"/>
  <c r="D11" i="1"/>
  <c r="E11" i="1" s="1"/>
  <c r="D6" i="1"/>
  <c r="E6" i="1" s="1"/>
  <c r="E13" i="4" l="1"/>
  <c r="E13" i="3"/>
  <c r="E13" i="2"/>
  <c r="E13" i="1"/>
</calcChain>
</file>

<file path=xl/sharedStrings.xml><?xml version="1.0" encoding="utf-8"?>
<sst xmlns="http://schemas.openxmlformats.org/spreadsheetml/2006/main" count="124" uniqueCount="28">
  <si>
    <t>Evaluation sheet</t>
  </si>
  <si>
    <t>As a reminder</t>
  </si>
  <si>
    <t>Judgment assigned to each subcriteria</t>
  </si>
  <si>
    <t>Poor</t>
  </si>
  <si>
    <t>Insufficient</t>
  </si>
  <si>
    <t>Good</t>
  </si>
  <si>
    <t>Excellent</t>
  </si>
  <si>
    <t>The sub)criterion has not been analyzed and/or no aspect concerning the sub-criteria has been sufficiently analyzed</t>
  </si>
  <si>
    <t>Some aspects concerning the sub-criteria have not been sufficiently analyzed</t>
  </si>
  <si>
    <t>All aspects concerning the sub-criteria have been sufficiently analyzed</t>
  </si>
  <si>
    <t>All aspects concerning the sub-criteria were analyzed in a clear and exhaustive way</t>
  </si>
  <si>
    <t>All aspects concerning the sub-criteria were analyzed in a particularly clear and exhaustive way, also providing qualifying elements not expressly requested that create added value to the solution</t>
  </si>
  <si>
    <t>coefficient</t>
  </si>
  <si>
    <t>Weighted award criteria</t>
  </si>
  <si>
    <t>Maximum points</t>
  </si>
  <si>
    <t>Thresholds</t>
  </si>
  <si>
    <t>A) Level of originality and innovativeness of the proposed solution and ability of generating a tachnological advance that could go beyond the state-of-the-art technology</t>
  </si>
  <si>
    <t>B) Level of completeness and responsiveness of the solution to meet the functional requirements</t>
  </si>
  <si>
    <t>C) Technical validity and robustness of the solution proposed</t>
  </si>
  <si>
    <t>D) Commercial and standardization potential</t>
  </si>
  <si>
    <t>E) Ability to minimize the whole life-cycle cost</t>
  </si>
  <si>
    <t>F) Quality of the risk management and mitigation plan</t>
  </si>
  <si>
    <t>Evaluation</t>
  </si>
  <si>
    <t>Fair</t>
  </si>
  <si>
    <t>They improve an existing which needs innovation. The product meets the functional requirements, but they need to enhance the communication module. By design the product is a robust solution, but the replacement parts have to be more flexible. It uses industrial standard components. The flexibility of their product helps to reduce the costs. They designed a product which meets the GDPR requirements and uses strong encryption.</t>
  </si>
  <si>
    <t>Their product uses existing solutions to build a new one, but their communication module is innovative. The solution meets the functional requirements. Their unique communication module makes the solution very robust. Their product is LPWAN independent it helps the standardization, and reduces the lifecycle costs. The product uses strong encryption and it is GDPR compliant.</t>
  </si>
  <si>
    <t>Their product has an innovative approach. It meets the functional requirements.  The solution is decentralized which improves the robustness but it is too strictly integrated to a single radio based LPWAN solution. The distributed approach makes the standardization harder. Their product has a unique communication structure, which can increase the costs. The product is GDPR compliant.</t>
  </si>
  <si>
    <t>It is an innovative approach but it has a lot of risks. The solution meets the functional requirements. There are risks in their NAN solution, which can negatively affect the robustness and the standardization process. The unique approach of their meters helps to reduce the costs and makes it a cost effective solution, but it negatively affects the security of the product.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</si>
</sst>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i/>
      <sz val="11"/>
      <color theme="1"/>
      <name val="Calibri"/>
      <family val="2"/>
      <scheme val="minor"/>
    </font>
    <font>
      <sz val="36"/>
      <color theme="1"/>
      <name val="Calibri"/>
      <family val="2"/>
      <scheme val="minor"/>
    </font>
    <font>
      <b/>
      <i/>
      <u/>
      <sz val="16"/>
      <color theme="1"/>
      <name val="Calibri"/>
      <family val="2"/>
      <scheme val="minor"/>
    </font>
    <font>
      <b/>
      <sz val="14"/>
      <color theme="1"/>
      <name val="Calibri"/>
      <family val="2"/>
      <scheme val="minor"/>
    </font>
    <font>
      <sz val="36"/>
      <color theme="1"/>
      <name val="Calibri"/>
      <family val="2"/>
      <scheme val="minor"/>
    </font>
    <font>
      <sz val="11"/>
      <color theme="1"/>
      <name val="Calibri"/>
      <family val="2"/>
      <scheme val="minor"/>
    </font>
    <font>
      <b/>
      <i/>
      <u/>
      <sz val="16"/>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2" xfId="0" applyBorder="1" applyAlignment="1">
      <alignment horizontal="center"/>
    </xf>
    <xf numFmtId="0" fontId="2" fillId="0" borderId="3" xfId="0" applyFont="1" applyBorder="1" applyAlignment="1">
      <alignment wrapText="1"/>
    </xf>
    <xf numFmtId="0" fontId="2" fillId="0" borderId="1" xfId="0" applyFont="1" applyBorder="1" applyAlignment="1">
      <alignment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2" fontId="1" fillId="0" borderId="3" xfId="0" applyNumberFormat="1" applyFont="1" applyBorder="1" applyAlignment="1">
      <alignment horizontal="center" vertical="center"/>
    </xf>
    <xf numFmtId="2" fontId="1" fillId="0" borderId="1" xfId="0" applyNumberFormat="1"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vertical="center"/>
    </xf>
    <xf numFmtId="0" fontId="7" fillId="0" borderId="0" xfId="0" applyFont="1"/>
    <xf numFmtId="0" fontId="8" fillId="0" borderId="0" xfId="0" applyFont="1" applyAlignment="1">
      <alignment horizontal="center"/>
    </xf>
    <xf numFmtId="0" fontId="7" fillId="0" borderId="0" xfId="0" applyFont="1" applyAlignment="1">
      <alignment wrapText="1"/>
    </xf>
    <xf numFmtId="0" fontId="7" fillId="0" borderId="0" xfId="0" applyFont="1" applyAlignment="1">
      <alignment horizontal="center" vertical="center"/>
    </xf>
    <xf numFmtId="0" fontId="7" fillId="0" borderId="2" xfId="0" applyFont="1" applyBorder="1" applyAlignment="1">
      <alignment horizontal="center"/>
    </xf>
    <xf numFmtId="0" fontId="9" fillId="0" borderId="3" xfId="0" applyFont="1" applyBorder="1" applyAlignment="1">
      <alignment horizontal="center" vertical="center"/>
    </xf>
    <xf numFmtId="0" fontId="10" fillId="0" borderId="3" xfId="0" applyFont="1" applyBorder="1" applyAlignment="1">
      <alignment wrapText="1"/>
    </xf>
    <xf numFmtId="2" fontId="9" fillId="0" borderId="3"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wrapText="1"/>
    </xf>
    <xf numFmtId="2" fontId="9" fillId="0" borderId="1" xfId="0" applyNumberFormat="1" applyFont="1" applyBorder="1" applyAlignment="1">
      <alignment horizontal="center" vertical="center"/>
    </xf>
    <xf numFmtId="0" fontId="7" fillId="0" borderId="0" xfId="0" applyFont="1" applyAlignment="1">
      <alignment horizontal="center"/>
    </xf>
    <xf numFmtId="0" fontId="11" fillId="0" borderId="2"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0" fillId="0" borderId="0" xfId="0" applyNumberFormat="1" applyAlignment="1">
      <alignment wrapText="1"/>
    </xf>
    <xf numFmtId="0" fontId="0" fillId="0" borderId="0" xfId="0" applyAlignment="1">
      <alignment wrapText="1"/>
    </xf>
    <xf numFmtId="0" fontId="0" fillId="0" borderId="0" xfId="0" applyFont="1" applyAlignment="1">
      <alignment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10" workbookViewId="0">
      <selection activeCell="A17" sqref="A17"/>
    </sheetView>
  </sheetViews>
  <sheetFormatPr defaultColWidth="11.42578125" defaultRowHeight="15" x14ac:dyDescent="0.25"/>
  <cols>
    <col min="1" max="1" width="43" customWidth="1"/>
    <col min="2" max="2" width="23.7109375" bestFit="1" customWidth="1"/>
    <col min="3" max="3" width="15.5703125" bestFit="1" customWidth="1"/>
    <col min="4" max="4" width="24.7109375" bestFit="1" customWidth="1"/>
    <col min="5" max="5" width="15.5703125" bestFit="1" customWidth="1"/>
    <col min="10" max="10" width="41.140625" customWidth="1"/>
  </cols>
  <sheetData>
    <row r="1" spans="1:11" ht="46.5" x14ac:dyDescent="0.7">
      <c r="A1" s="28" t="s">
        <v>0</v>
      </c>
      <c r="B1" s="28"/>
      <c r="C1" s="28"/>
      <c r="D1" s="28"/>
      <c r="E1" s="28"/>
    </row>
    <row r="4" spans="1:11" ht="21" x14ac:dyDescent="0.35">
      <c r="A4" s="11" t="s">
        <v>13</v>
      </c>
      <c r="B4" s="11" t="s">
        <v>14</v>
      </c>
      <c r="C4" s="11" t="s">
        <v>22</v>
      </c>
      <c r="D4" s="11"/>
      <c r="E4" s="11" t="s">
        <v>15</v>
      </c>
      <c r="I4" t="s">
        <v>1</v>
      </c>
    </row>
    <row r="5" spans="1:11" ht="15.75" thickBot="1" x14ac:dyDescent="0.3"/>
    <row r="6" spans="1:11" ht="60.75" thickBot="1" x14ac:dyDescent="0.3">
      <c r="A6" s="2" t="s">
        <v>16</v>
      </c>
      <c r="B6" s="3">
        <v>20</v>
      </c>
      <c r="C6" s="3" t="s">
        <v>5</v>
      </c>
      <c r="D6" s="3">
        <f>IF(C6="Poor",0,IF(C6="Insufficient",0.25,IF(C6="Fair",0.5,IF(C6="Good",0.75,IF(C6="Excellent",1,"Choose a criteria in the list")))))</f>
        <v>0.75</v>
      </c>
      <c r="E6" s="3">
        <f>B6*D6</f>
        <v>15</v>
      </c>
      <c r="I6" s="26" t="s">
        <v>2</v>
      </c>
      <c r="J6" s="27"/>
      <c r="K6" s="4" t="s">
        <v>12</v>
      </c>
    </row>
    <row r="7" spans="1:11" ht="45" x14ac:dyDescent="0.25">
      <c r="A7" s="2" t="s">
        <v>17</v>
      </c>
      <c r="B7" s="3">
        <v>20</v>
      </c>
      <c r="C7" s="3" t="s">
        <v>5</v>
      </c>
      <c r="D7" s="3">
        <f t="shared" ref="D7:D11" si="0">IF(C7="Poor",0,IF(C7="Insufficient",0.25,IF(C7="Fair",0.5,IF(C7="Good",0.75,IF(C7="Excellent",1,"Choose a criteria in the list")))))</f>
        <v>0.75</v>
      </c>
      <c r="E7" s="3">
        <f t="shared" ref="E7:E11" si="1">B7*D7</f>
        <v>15</v>
      </c>
      <c r="I7" s="7" t="s">
        <v>3</v>
      </c>
      <c r="J7" s="5" t="s">
        <v>7</v>
      </c>
      <c r="K7" s="9">
        <v>0</v>
      </c>
    </row>
    <row r="8" spans="1:11" ht="30" x14ac:dyDescent="0.25">
      <c r="A8" s="2" t="s">
        <v>18</v>
      </c>
      <c r="B8" s="3">
        <v>20</v>
      </c>
      <c r="C8" s="3" t="s">
        <v>23</v>
      </c>
      <c r="D8" s="3">
        <f t="shared" si="0"/>
        <v>0.5</v>
      </c>
      <c r="E8" s="3">
        <f t="shared" si="1"/>
        <v>10</v>
      </c>
      <c r="I8" s="8" t="s">
        <v>4</v>
      </c>
      <c r="J8" s="6" t="s">
        <v>8</v>
      </c>
      <c r="K8" s="10">
        <v>0.25</v>
      </c>
    </row>
    <row r="9" spans="1:11" ht="30" x14ac:dyDescent="0.25">
      <c r="A9" s="2" t="s">
        <v>19</v>
      </c>
      <c r="B9" s="3">
        <v>10</v>
      </c>
      <c r="C9" s="3" t="s">
        <v>23</v>
      </c>
      <c r="D9" s="3">
        <f t="shared" si="0"/>
        <v>0.5</v>
      </c>
      <c r="E9" s="3">
        <f t="shared" si="1"/>
        <v>5</v>
      </c>
      <c r="I9" s="8" t="s">
        <v>23</v>
      </c>
      <c r="J9" s="6" t="s">
        <v>9</v>
      </c>
      <c r="K9" s="10">
        <v>0.5</v>
      </c>
    </row>
    <row r="10" spans="1:11" ht="30" x14ac:dyDescent="0.25">
      <c r="A10" s="2" t="s">
        <v>20</v>
      </c>
      <c r="B10" s="3">
        <v>5</v>
      </c>
      <c r="C10" s="3" t="s">
        <v>23</v>
      </c>
      <c r="D10" s="3">
        <f t="shared" si="0"/>
        <v>0.5</v>
      </c>
      <c r="E10" s="3">
        <f t="shared" si="1"/>
        <v>2.5</v>
      </c>
      <c r="I10" s="8" t="s">
        <v>5</v>
      </c>
      <c r="J10" s="6" t="s">
        <v>10</v>
      </c>
      <c r="K10" s="10">
        <v>0.75</v>
      </c>
    </row>
    <row r="11" spans="1:11" ht="75" x14ac:dyDescent="0.25">
      <c r="A11" s="2" t="s">
        <v>21</v>
      </c>
      <c r="B11" s="3">
        <v>5</v>
      </c>
      <c r="C11" s="3" t="s">
        <v>23</v>
      </c>
      <c r="D11" s="3">
        <f t="shared" si="0"/>
        <v>0.5</v>
      </c>
      <c r="E11" s="3">
        <f t="shared" si="1"/>
        <v>2.5</v>
      </c>
      <c r="I11" s="8" t="s">
        <v>6</v>
      </c>
      <c r="J11" s="6" t="s">
        <v>11</v>
      </c>
      <c r="K11" s="10">
        <v>1</v>
      </c>
    </row>
    <row r="12" spans="1:11" ht="15.75" thickBot="1" x14ac:dyDescent="0.3"/>
    <row r="13" spans="1:11" ht="19.5" thickBot="1" x14ac:dyDescent="0.3">
      <c r="B13" s="1">
        <f>SUM(B6:B12)</f>
        <v>80</v>
      </c>
      <c r="E13" s="12">
        <f>SUM(E6:E11)</f>
        <v>50</v>
      </c>
    </row>
    <row r="15" spans="1:11" x14ac:dyDescent="0.25">
      <c r="A15" s="33" t="s">
        <v>26</v>
      </c>
      <c r="B15" s="33"/>
      <c r="C15" s="33"/>
      <c r="D15" s="33"/>
      <c r="E15" s="33"/>
      <c r="F15" s="33"/>
      <c r="G15" s="33"/>
      <c r="H15" s="33"/>
    </row>
    <row r="16" spans="1:11" x14ac:dyDescent="0.25">
      <c r="A16" s="33"/>
      <c r="B16" s="33"/>
      <c r="C16" s="33"/>
      <c r="D16" s="33"/>
      <c r="E16" s="33"/>
      <c r="F16" s="33"/>
      <c r="G16" s="33"/>
      <c r="H16" s="33"/>
    </row>
  </sheetData>
  <mergeCells count="3">
    <mergeCell ref="I6:J6"/>
    <mergeCell ref="A1:E1"/>
    <mergeCell ref="A15:H16"/>
  </mergeCells>
  <dataValidations count="2">
    <dataValidation type="list" allowBlank="1" showInputMessage="1" showErrorMessage="1" sqref="C7:C11">
      <formula1>$I$7:$I$11</formula1>
    </dataValidation>
    <dataValidation type="list" allowBlank="1" showInputMessage="1" showErrorMessage="1" sqref="C6">
      <formula1>$I$7:$I$12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9" workbookViewId="0">
      <selection activeCell="A17" sqref="A17"/>
    </sheetView>
  </sheetViews>
  <sheetFormatPr defaultColWidth="11.42578125" defaultRowHeight="15" x14ac:dyDescent="0.25"/>
  <cols>
    <col min="1" max="1" width="43" style="13" customWidth="1"/>
    <col min="2" max="2" width="23.7109375" style="13" bestFit="1" customWidth="1"/>
    <col min="3" max="3" width="15.5703125" style="13" bestFit="1" customWidth="1"/>
    <col min="4" max="4" width="24.7109375" style="13" bestFit="1" customWidth="1"/>
    <col min="5" max="5" width="15.5703125" style="13" bestFit="1" customWidth="1"/>
    <col min="6" max="9" width="11.42578125" style="13"/>
    <col min="10" max="10" width="41.140625" style="13" customWidth="1"/>
    <col min="11" max="16384" width="11.42578125" style="13"/>
  </cols>
  <sheetData>
    <row r="1" spans="1:11" ht="46.5" x14ac:dyDescent="0.7">
      <c r="A1" s="29" t="s">
        <v>0</v>
      </c>
      <c r="B1" s="29"/>
      <c r="C1" s="29"/>
      <c r="D1" s="29"/>
      <c r="E1" s="29"/>
    </row>
    <row r="4" spans="1:11" ht="21" x14ac:dyDescent="0.35">
      <c r="A4" s="14" t="s">
        <v>13</v>
      </c>
      <c r="B4" s="14" t="s">
        <v>14</v>
      </c>
      <c r="C4" s="14" t="s">
        <v>22</v>
      </c>
      <c r="D4" s="14"/>
      <c r="E4" s="14" t="s">
        <v>15</v>
      </c>
      <c r="I4" s="13" t="s">
        <v>1</v>
      </c>
    </row>
    <row r="5" spans="1:11" ht="15.75" thickBot="1" x14ac:dyDescent="0.3"/>
    <row r="6" spans="1:11" ht="60.75" thickBot="1" x14ac:dyDescent="0.3">
      <c r="A6" s="15" t="s">
        <v>16</v>
      </c>
      <c r="B6" s="16">
        <v>20</v>
      </c>
      <c r="C6" s="16" t="s">
        <v>23</v>
      </c>
      <c r="D6" s="16">
        <f>IF(C6="Poor",0,IF(C6="Insufficient",0.25,IF(C6="Fair",0.5,IF(C6="Good",0.75,IF(C6="Excellent",1,"Choose a criteria in the list")))))</f>
        <v>0.5</v>
      </c>
      <c r="E6" s="16">
        <f>B6*D6</f>
        <v>10</v>
      </c>
      <c r="I6" s="30" t="s">
        <v>2</v>
      </c>
      <c r="J6" s="31"/>
      <c r="K6" s="17" t="s">
        <v>12</v>
      </c>
    </row>
    <row r="7" spans="1:11" ht="45" x14ac:dyDescent="0.25">
      <c r="A7" s="15" t="s">
        <v>17</v>
      </c>
      <c r="B7" s="16">
        <v>20</v>
      </c>
      <c r="C7" s="16" t="s">
        <v>23</v>
      </c>
      <c r="D7" s="16">
        <f t="shared" ref="D7:D11" si="0">IF(C7="Poor",0,IF(C7="Insufficient",0.25,IF(C7="Fair",0.5,IF(C7="Good",0.75,IF(C7="Excellent",1,"Choose a criteria in the list")))))</f>
        <v>0.5</v>
      </c>
      <c r="E7" s="16">
        <f t="shared" ref="E7:E11" si="1">B7*D7</f>
        <v>10</v>
      </c>
      <c r="I7" s="18" t="s">
        <v>3</v>
      </c>
      <c r="J7" s="19" t="s">
        <v>7</v>
      </c>
      <c r="K7" s="20">
        <v>0</v>
      </c>
    </row>
    <row r="8" spans="1:11" ht="30" x14ac:dyDescent="0.25">
      <c r="A8" s="15" t="s">
        <v>18</v>
      </c>
      <c r="B8" s="16">
        <v>20</v>
      </c>
      <c r="C8" s="16" t="s">
        <v>6</v>
      </c>
      <c r="D8" s="16">
        <f t="shared" si="0"/>
        <v>1</v>
      </c>
      <c r="E8" s="16">
        <f t="shared" si="1"/>
        <v>20</v>
      </c>
      <c r="I8" s="21" t="s">
        <v>4</v>
      </c>
      <c r="J8" s="22" t="s">
        <v>8</v>
      </c>
      <c r="K8" s="23">
        <v>0.25</v>
      </c>
    </row>
    <row r="9" spans="1:11" ht="30" x14ac:dyDescent="0.25">
      <c r="A9" s="15" t="s">
        <v>19</v>
      </c>
      <c r="B9" s="16">
        <v>10</v>
      </c>
      <c r="C9" s="16" t="s">
        <v>5</v>
      </c>
      <c r="D9" s="16">
        <f t="shared" si="0"/>
        <v>0.75</v>
      </c>
      <c r="E9" s="16">
        <f t="shared" si="1"/>
        <v>7.5</v>
      </c>
      <c r="I9" s="21" t="s">
        <v>23</v>
      </c>
      <c r="J9" s="22" t="s">
        <v>9</v>
      </c>
      <c r="K9" s="23">
        <v>0.5</v>
      </c>
    </row>
    <row r="10" spans="1:11" ht="30" x14ac:dyDescent="0.25">
      <c r="A10" s="15" t="s">
        <v>20</v>
      </c>
      <c r="B10" s="16">
        <v>5</v>
      </c>
      <c r="C10" s="16" t="s">
        <v>5</v>
      </c>
      <c r="D10" s="16">
        <f t="shared" si="0"/>
        <v>0.75</v>
      </c>
      <c r="E10" s="16">
        <f t="shared" si="1"/>
        <v>3.75</v>
      </c>
      <c r="I10" s="21" t="s">
        <v>5</v>
      </c>
      <c r="J10" s="22" t="s">
        <v>10</v>
      </c>
      <c r="K10" s="23">
        <v>0.75</v>
      </c>
    </row>
    <row r="11" spans="1:11" ht="75" x14ac:dyDescent="0.25">
      <c r="A11" s="15" t="s">
        <v>21</v>
      </c>
      <c r="B11" s="16">
        <v>5</v>
      </c>
      <c r="C11" s="16" t="s">
        <v>5</v>
      </c>
      <c r="D11" s="16">
        <f t="shared" si="0"/>
        <v>0.75</v>
      </c>
      <c r="E11" s="16">
        <f t="shared" si="1"/>
        <v>3.75</v>
      </c>
      <c r="I11" s="21" t="s">
        <v>6</v>
      </c>
      <c r="J11" s="22" t="s">
        <v>11</v>
      </c>
      <c r="K11" s="23">
        <v>1</v>
      </c>
    </row>
    <row r="12" spans="1:11" ht="15.75" thickBot="1" x14ac:dyDescent="0.3"/>
    <row r="13" spans="1:11" ht="19.5" thickBot="1" x14ac:dyDescent="0.3">
      <c r="B13" s="24">
        <f>SUM(B6:B12)</f>
        <v>80</v>
      </c>
      <c r="E13" s="25">
        <f>SUM(E6:E11)</f>
        <v>55</v>
      </c>
    </row>
    <row r="15" spans="1:11" x14ac:dyDescent="0.25">
      <c r="A15" s="34" t="s">
        <v>25</v>
      </c>
      <c r="B15" s="33"/>
      <c r="C15" s="33"/>
      <c r="D15" s="33"/>
      <c r="E15" s="33"/>
      <c r="F15" s="33"/>
      <c r="G15" s="33"/>
      <c r="H15" s="33"/>
    </row>
    <row r="16" spans="1:11" x14ac:dyDescent="0.25">
      <c r="A16" s="33"/>
      <c r="B16" s="33"/>
      <c r="C16" s="33"/>
      <c r="D16" s="33"/>
      <c r="E16" s="33"/>
      <c r="F16" s="33"/>
      <c r="G16" s="33"/>
      <c r="H16" s="33"/>
    </row>
  </sheetData>
  <mergeCells count="3">
    <mergeCell ref="A1:E1"/>
    <mergeCell ref="I6:J6"/>
    <mergeCell ref="A15:H16"/>
  </mergeCells>
  <dataValidations count="2">
    <dataValidation type="list" allowBlank="1" showInputMessage="1" showErrorMessage="1" sqref="C6">
      <formula1>$I$7:$I$12</formula1>
    </dataValidation>
    <dataValidation type="list" allowBlank="1" showInputMessage="1" showErrorMessage="1" sqref="C7:C11">
      <formula1>$I$7:$I$11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10" workbookViewId="0">
      <selection activeCell="A17" sqref="A17"/>
    </sheetView>
  </sheetViews>
  <sheetFormatPr defaultColWidth="11.42578125" defaultRowHeight="15" x14ac:dyDescent="0.25"/>
  <cols>
    <col min="1" max="1" width="43" customWidth="1"/>
    <col min="2" max="2" width="23.7109375" bestFit="1" customWidth="1"/>
    <col min="3" max="3" width="15.5703125" bestFit="1" customWidth="1"/>
    <col min="4" max="4" width="24.7109375" bestFit="1" customWidth="1"/>
    <col min="5" max="5" width="15.5703125" bestFit="1" customWidth="1"/>
    <col min="10" max="10" width="41.140625" customWidth="1"/>
  </cols>
  <sheetData>
    <row r="1" spans="1:11" ht="46.5" x14ac:dyDescent="0.7">
      <c r="A1" s="28" t="s">
        <v>0</v>
      </c>
      <c r="B1" s="28"/>
      <c r="C1" s="28"/>
      <c r="D1" s="28"/>
      <c r="E1" s="28"/>
    </row>
    <row r="4" spans="1:11" ht="21" x14ac:dyDescent="0.35">
      <c r="A4" s="11" t="s">
        <v>13</v>
      </c>
      <c r="B4" s="11" t="s">
        <v>14</v>
      </c>
      <c r="C4" s="11" t="s">
        <v>22</v>
      </c>
      <c r="D4" s="11"/>
      <c r="E4" s="11" t="s">
        <v>15</v>
      </c>
      <c r="I4" t="s">
        <v>1</v>
      </c>
    </row>
    <row r="5" spans="1:11" ht="15.75" thickBot="1" x14ac:dyDescent="0.3"/>
    <row r="6" spans="1:11" ht="60.75" thickBot="1" x14ac:dyDescent="0.3">
      <c r="A6" s="2" t="s">
        <v>16</v>
      </c>
      <c r="B6" s="3">
        <v>20</v>
      </c>
      <c r="C6" s="3" t="s">
        <v>5</v>
      </c>
      <c r="D6" s="3">
        <f>IF(C6="Poor",0,IF(C6="Insufficient",0.25,IF(C6="Fair",0.5,IF(C6="Good",0.75,IF(C6="Excellent",1,"Choose a criteria in the list")))))</f>
        <v>0.75</v>
      </c>
      <c r="E6" s="3">
        <f>B6*D6</f>
        <v>15</v>
      </c>
      <c r="I6" s="26" t="s">
        <v>2</v>
      </c>
      <c r="J6" s="27"/>
      <c r="K6" s="4" t="s">
        <v>12</v>
      </c>
    </row>
    <row r="7" spans="1:11" ht="45" x14ac:dyDescent="0.25">
      <c r="A7" s="2" t="s">
        <v>17</v>
      </c>
      <c r="B7" s="3">
        <v>20</v>
      </c>
      <c r="C7" s="3" t="s">
        <v>5</v>
      </c>
      <c r="D7" s="3">
        <f t="shared" ref="D7:D11" si="0">IF(C7="Poor",0,IF(C7="Insufficient",0.25,IF(C7="Fair",0.5,IF(C7="Good",0.75,IF(C7="Excellent",1,"Choose a criteria in the list")))))</f>
        <v>0.75</v>
      </c>
      <c r="E7" s="3">
        <f t="shared" ref="E7:E11" si="1">B7*D7</f>
        <v>15</v>
      </c>
      <c r="I7" s="7" t="s">
        <v>3</v>
      </c>
      <c r="J7" s="5" t="s">
        <v>7</v>
      </c>
      <c r="K7" s="9">
        <v>0</v>
      </c>
    </row>
    <row r="8" spans="1:11" ht="30" x14ac:dyDescent="0.25">
      <c r="A8" s="2" t="s">
        <v>18</v>
      </c>
      <c r="B8" s="3">
        <v>20</v>
      </c>
      <c r="C8" s="3" t="s">
        <v>23</v>
      </c>
      <c r="D8" s="3">
        <f t="shared" si="0"/>
        <v>0.5</v>
      </c>
      <c r="E8" s="3">
        <f t="shared" si="1"/>
        <v>10</v>
      </c>
      <c r="I8" s="8" t="s">
        <v>4</v>
      </c>
      <c r="J8" s="6" t="s">
        <v>8</v>
      </c>
      <c r="K8" s="10">
        <v>0.25</v>
      </c>
    </row>
    <row r="9" spans="1:11" ht="30" x14ac:dyDescent="0.25">
      <c r="A9" s="2" t="s">
        <v>19</v>
      </c>
      <c r="B9" s="3">
        <v>10</v>
      </c>
      <c r="C9" s="3" t="s">
        <v>5</v>
      </c>
      <c r="D9" s="3">
        <f t="shared" si="0"/>
        <v>0.75</v>
      </c>
      <c r="E9" s="3">
        <f t="shared" si="1"/>
        <v>7.5</v>
      </c>
      <c r="I9" s="8" t="s">
        <v>23</v>
      </c>
      <c r="J9" s="6" t="s">
        <v>9</v>
      </c>
      <c r="K9" s="10">
        <v>0.5</v>
      </c>
    </row>
    <row r="10" spans="1:11" ht="30" x14ac:dyDescent="0.25">
      <c r="A10" s="2" t="s">
        <v>20</v>
      </c>
      <c r="B10" s="3">
        <v>5</v>
      </c>
      <c r="C10" s="3" t="s">
        <v>5</v>
      </c>
      <c r="D10" s="3">
        <f t="shared" si="0"/>
        <v>0.75</v>
      </c>
      <c r="E10" s="3">
        <f t="shared" si="1"/>
        <v>3.75</v>
      </c>
      <c r="I10" s="8" t="s">
        <v>5</v>
      </c>
      <c r="J10" s="6" t="s">
        <v>10</v>
      </c>
      <c r="K10" s="10">
        <v>0.75</v>
      </c>
    </row>
    <row r="11" spans="1:11" ht="75" x14ac:dyDescent="0.25">
      <c r="A11" s="2" t="s">
        <v>21</v>
      </c>
      <c r="B11" s="3">
        <v>5</v>
      </c>
      <c r="C11" s="3" t="s">
        <v>6</v>
      </c>
      <c r="D11" s="3">
        <f t="shared" si="0"/>
        <v>1</v>
      </c>
      <c r="E11" s="3">
        <f t="shared" si="1"/>
        <v>5</v>
      </c>
      <c r="I11" s="8" t="s">
        <v>6</v>
      </c>
      <c r="J11" s="6" t="s">
        <v>11</v>
      </c>
      <c r="K11" s="10">
        <v>1</v>
      </c>
    </row>
    <row r="12" spans="1:11" ht="15.75" thickBot="1" x14ac:dyDescent="0.3"/>
    <row r="13" spans="1:11" ht="19.5" thickBot="1" x14ac:dyDescent="0.3">
      <c r="B13" s="1">
        <f>SUM(B6:B12)</f>
        <v>80</v>
      </c>
      <c r="E13" s="12">
        <f>SUM(E6:E11)</f>
        <v>56.25</v>
      </c>
    </row>
    <row r="15" spans="1:11" x14ac:dyDescent="0.25">
      <c r="A15" s="32" t="s">
        <v>24</v>
      </c>
      <c r="B15" s="32"/>
      <c r="C15" s="32"/>
      <c r="D15" s="32"/>
      <c r="E15" s="32"/>
      <c r="F15" s="32"/>
      <c r="G15" s="32"/>
      <c r="H15" s="32"/>
    </row>
    <row r="16" spans="1:11" x14ac:dyDescent="0.25">
      <c r="A16" s="32"/>
      <c r="B16" s="32"/>
      <c r="C16" s="32"/>
      <c r="D16" s="32"/>
      <c r="E16" s="32"/>
      <c r="F16" s="32"/>
      <c r="G16" s="32"/>
      <c r="H16" s="32"/>
    </row>
  </sheetData>
  <mergeCells count="3">
    <mergeCell ref="A1:E1"/>
    <mergeCell ref="I6:J6"/>
    <mergeCell ref="A15:H16"/>
  </mergeCells>
  <dataValidations count="2">
    <dataValidation type="list" allowBlank="1" showInputMessage="1" showErrorMessage="1" sqref="C6">
      <formula1>$I$7:$I$12</formula1>
    </dataValidation>
    <dataValidation type="list" allowBlank="1" showInputMessage="1" showErrorMessage="1" sqref="C7:C11">
      <formula1>$I$7:$I$11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topLeftCell="A10" workbookViewId="0">
      <selection activeCell="C6" sqref="C6"/>
    </sheetView>
  </sheetViews>
  <sheetFormatPr defaultColWidth="11.42578125" defaultRowHeight="15" x14ac:dyDescent="0.25"/>
  <cols>
    <col min="1" max="1" width="43" customWidth="1"/>
    <col min="2" max="2" width="23.7109375" bestFit="1" customWidth="1"/>
    <col min="3" max="3" width="15.5703125" bestFit="1" customWidth="1"/>
    <col min="4" max="4" width="24.7109375" bestFit="1" customWidth="1"/>
    <col min="5" max="5" width="15.5703125" bestFit="1" customWidth="1"/>
    <col min="10" max="10" width="41.140625" customWidth="1"/>
  </cols>
  <sheetData>
    <row r="1" spans="1:11" ht="46.5" x14ac:dyDescent="0.7">
      <c r="A1" s="28" t="s">
        <v>0</v>
      </c>
      <c r="B1" s="28"/>
      <c r="C1" s="28"/>
      <c r="D1" s="28"/>
      <c r="E1" s="28"/>
    </row>
    <row r="4" spans="1:11" ht="21" x14ac:dyDescent="0.35">
      <c r="A4" s="11" t="s">
        <v>13</v>
      </c>
      <c r="B4" s="11" t="s">
        <v>14</v>
      </c>
      <c r="C4" s="11" t="s">
        <v>22</v>
      </c>
      <c r="D4" s="11"/>
      <c r="E4" s="11" t="s">
        <v>15</v>
      </c>
      <c r="I4" t="s">
        <v>1</v>
      </c>
    </row>
    <row r="5" spans="1:11" ht="15.75" thickBot="1" x14ac:dyDescent="0.3"/>
    <row r="6" spans="1:11" ht="60.75" thickBot="1" x14ac:dyDescent="0.3">
      <c r="A6" s="2" t="s">
        <v>16</v>
      </c>
      <c r="B6" s="3">
        <v>20</v>
      </c>
      <c r="C6" s="3" t="s">
        <v>23</v>
      </c>
      <c r="D6" s="3">
        <f>IF(C6="Poor",0,IF(C6="Insufficient",0.25,IF(C6="Fair",0.5,IF(C6="Good",0.75,IF(C6="Excellent",1,"Choose a criteria in the list")))))</f>
        <v>0.5</v>
      </c>
      <c r="E6" s="3">
        <f>B6*D6</f>
        <v>10</v>
      </c>
      <c r="I6" s="26" t="s">
        <v>2</v>
      </c>
      <c r="J6" s="27"/>
      <c r="K6" s="4" t="s">
        <v>12</v>
      </c>
    </row>
    <row r="7" spans="1:11" ht="45" x14ac:dyDescent="0.25">
      <c r="A7" s="2" t="s">
        <v>17</v>
      </c>
      <c r="B7" s="3">
        <v>20</v>
      </c>
      <c r="C7" s="3" t="s">
        <v>5</v>
      </c>
      <c r="D7" s="3">
        <f t="shared" ref="D7:D11" si="0">IF(C7="Poor",0,IF(C7="Insufficient",0.25,IF(C7="Fair",0.5,IF(C7="Good",0.75,IF(C7="Excellent",1,"Choose a criteria in the list")))))</f>
        <v>0.75</v>
      </c>
      <c r="E7" s="3">
        <f t="shared" ref="E7:E11" si="1">B7*D7</f>
        <v>15</v>
      </c>
      <c r="I7" s="7" t="s">
        <v>3</v>
      </c>
      <c r="J7" s="5" t="s">
        <v>7</v>
      </c>
      <c r="K7" s="9">
        <v>0</v>
      </c>
    </row>
    <row r="8" spans="1:11" ht="30" x14ac:dyDescent="0.25">
      <c r="A8" s="2" t="s">
        <v>18</v>
      </c>
      <c r="B8" s="3">
        <v>20</v>
      </c>
      <c r="C8" s="3" t="s">
        <v>23</v>
      </c>
      <c r="D8" s="3">
        <f t="shared" si="0"/>
        <v>0.5</v>
      </c>
      <c r="E8" s="3">
        <f t="shared" si="1"/>
        <v>10</v>
      </c>
      <c r="I8" s="8" t="s">
        <v>4</v>
      </c>
      <c r="J8" s="6" t="s">
        <v>8</v>
      </c>
      <c r="K8" s="10">
        <v>0.25</v>
      </c>
    </row>
    <row r="9" spans="1:11" ht="30" x14ac:dyDescent="0.25">
      <c r="A9" s="2" t="s">
        <v>19</v>
      </c>
      <c r="B9" s="3">
        <v>10</v>
      </c>
      <c r="C9" s="3" t="s">
        <v>23</v>
      </c>
      <c r="D9" s="3">
        <f t="shared" si="0"/>
        <v>0.5</v>
      </c>
      <c r="E9" s="3">
        <f t="shared" si="1"/>
        <v>5</v>
      </c>
      <c r="I9" s="8" t="s">
        <v>23</v>
      </c>
      <c r="J9" s="6" t="s">
        <v>9</v>
      </c>
      <c r="K9" s="10">
        <v>0.5</v>
      </c>
    </row>
    <row r="10" spans="1:11" ht="30" x14ac:dyDescent="0.25">
      <c r="A10" s="2" t="s">
        <v>20</v>
      </c>
      <c r="B10" s="3">
        <v>5</v>
      </c>
      <c r="C10" s="3" t="s">
        <v>5</v>
      </c>
      <c r="D10" s="3">
        <f t="shared" si="0"/>
        <v>0.75</v>
      </c>
      <c r="E10" s="3">
        <f t="shared" si="1"/>
        <v>3.75</v>
      </c>
      <c r="I10" s="8" t="s">
        <v>5</v>
      </c>
      <c r="J10" s="6" t="s">
        <v>10</v>
      </c>
      <c r="K10" s="10">
        <v>0.75</v>
      </c>
    </row>
    <row r="11" spans="1:11" ht="75" x14ac:dyDescent="0.25">
      <c r="A11" s="2" t="s">
        <v>21</v>
      </c>
      <c r="B11" s="3">
        <v>5</v>
      </c>
      <c r="C11" s="3" t="s">
        <v>23</v>
      </c>
      <c r="D11" s="3">
        <f t="shared" si="0"/>
        <v>0.5</v>
      </c>
      <c r="E11" s="3">
        <f t="shared" si="1"/>
        <v>2.5</v>
      </c>
      <c r="I11" s="8" t="s">
        <v>6</v>
      </c>
      <c r="J11" s="6" t="s">
        <v>11</v>
      </c>
      <c r="K11" s="10">
        <v>1</v>
      </c>
    </row>
    <row r="12" spans="1:11" ht="15.75" thickBot="1" x14ac:dyDescent="0.3"/>
    <row r="13" spans="1:11" ht="19.5" thickBot="1" x14ac:dyDescent="0.3">
      <c r="B13" s="1">
        <f>SUM(B6:B12)</f>
        <v>80</v>
      </c>
      <c r="E13" s="12">
        <f>SUM(E6:E11)</f>
        <v>46.25</v>
      </c>
    </row>
    <row r="15" spans="1:11" x14ac:dyDescent="0.25">
      <c r="A15" s="33" t="s">
        <v>27</v>
      </c>
      <c r="B15" s="33"/>
      <c r="C15" s="33"/>
      <c r="D15" s="33"/>
      <c r="E15" s="33"/>
      <c r="F15" s="33"/>
      <c r="G15" s="33"/>
      <c r="H15" s="33"/>
    </row>
    <row r="16" spans="1:11" x14ac:dyDescent="0.25">
      <c r="A16" s="33"/>
      <c r="B16" s="33"/>
      <c r="C16" s="33"/>
      <c r="D16" s="33"/>
      <c r="E16" s="33"/>
      <c r="F16" s="33"/>
      <c r="G16" s="33"/>
      <c r="H16" s="33"/>
    </row>
  </sheetData>
  <mergeCells count="3">
    <mergeCell ref="A1:E1"/>
    <mergeCell ref="I6:J6"/>
    <mergeCell ref="A15:H16"/>
  </mergeCells>
  <dataValidations count="2">
    <dataValidation type="list" allowBlank="1" showInputMessage="1" showErrorMessage="1" sqref="C6">
      <formula1>$I$7:$I$12</formula1>
    </dataValidation>
    <dataValidation type="list" allowBlank="1" showInputMessage="1" showErrorMessage="1" sqref="C7:C11">
      <formula1>$I$7:$I$11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Dynamic consulting Int.</vt:lpstr>
      <vt:lpstr>Telereading</vt:lpstr>
      <vt:lpstr>Hydroko</vt:lpstr>
      <vt:lpstr>Fast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SCHYNS David</dc:creator>
  <cp:lastModifiedBy>Bor Márton László</cp:lastModifiedBy>
  <dcterms:created xsi:type="dcterms:W3CDTF">2018-10-03T13:38:06Z</dcterms:created>
  <dcterms:modified xsi:type="dcterms:W3CDTF">2018-10-30T17:26:38Z</dcterms:modified>
</cp:coreProperties>
</file>