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9600" windowHeight="11115" activeTab="3"/>
  </bookViews>
  <sheets>
    <sheet name="Dynamic consulting Int." sheetId="1" r:id="rId1"/>
    <sheet name="Telereading" sheetId="4" r:id="rId2"/>
    <sheet name="Hydroko" sheetId="2" r:id="rId3"/>
    <sheet name="Fast" sheetId="3"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4" l="1"/>
  <c r="D11" i="4"/>
  <c r="E11" i="4" s="1"/>
  <c r="D10" i="4"/>
  <c r="E10" i="4" s="1"/>
  <c r="D9" i="4"/>
  <c r="E9" i="4" s="1"/>
  <c r="D8" i="4"/>
  <c r="E8" i="4" s="1"/>
  <c r="D7" i="4"/>
  <c r="E7" i="4" s="1"/>
  <c r="D6" i="4"/>
  <c r="E6" i="4" s="1"/>
  <c r="B13" i="3"/>
  <c r="D11" i="3"/>
  <c r="E11" i="3" s="1"/>
  <c r="D10" i="3"/>
  <c r="E10" i="3" s="1"/>
  <c r="D9" i="3"/>
  <c r="E9" i="3" s="1"/>
  <c r="D8" i="3"/>
  <c r="E8" i="3" s="1"/>
  <c r="D7" i="3"/>
  <c r="E7" i="3" s="1"/>
  <c r="D6" i="3"/>
  <c r="E6" i="3" s="1"/>
  <c r="B13" i="2"/>
  <c r="D11" i="2"/>
  <c r="E11" i="2" s="1"/>
  <c r="D10" i="2"/>
  <c r="E10" i="2" s="1"/>
  <c r="D9" i="2"/>
  <c r="E9" i="2" s="1"/>
  <c r="D8" i="2"/>
  <c r="E8" i="2" s="1"/>
  <c r="D7" i="2"/>
  <c r="E7" i="2" s="1"/>
  <c r="D6" i="2"/>
  <c r="E6" i="2" s="1"/>
  <c r="B13" i="1"/>
  <c r="D7" i="1"/>
  <c r="E7" i="1" s="1"/>
  <c r="D8" i="1"/>
  <c r="E8" i="1" s="1"/>
  <c r="D9" i="1"/>
  <c r="E9" i="1" s="1"/>
  <c r="D10" i="1"/>
  <c r="E10" i="1" s="1"/>
  <c r="D11" i="1"/>
  <c r="E11" i="1" s="1"/>
  <c r="D6" i="1"/>
  <c r="E6" i="1" s="1"/>
  <c r="E13" i="4" l="1"/>
  <c r="E13" i="3"/>
  <c r="E13" i="2"/>
  <c r="E13" i="1"/>
</calcChain>
</file>

<file path=xl/sharedStrings.xml><?xml version="1.0" encoding="utf-8"?>
<sst xmlns="http://schemas.openxmlformats.org/spreadsheetml/2006/main" count="124" uniqueCount="28">
  <si>
    <t>Evaluation sheet</t>
  </si>
  <si>
    <t>As a reminder</t>
  </si>
  <si>
    <t>Judgment assigned to each subcriteria</t>
  </si>
  <si>
    <t>Poor</t>
  </si>
  <si>
    <t>Insufficient</t>
  </si>
  <si>
    <t>Good</t>
  </si>
  <si>
    <t>Excellent</t>
  </si>
  <si>
    <t>The sub)criterion has not been analyzed and/or no aspect concerning the sub-criteria has been sufficiently analyzed</t>
  </si>
  <si>
    <t>Some aspects concerning the sub-criteria have not been sufficiently analyzed</t>
  </si>
  <si>
    <t>All aspects concerning the sub-criteria have been sufficiently analyzed</t>
  </si>
  <si>
    <t>All aspects concerning the sub-criteria were analyzed in a clear and exhaustive way</t>
  </si>
  <si>
    <t>All aspects concerning the sub-criteria were analyzed in a particularly clear and exhaustive way, also providing qualifying elements not expressly requested that create added value to the solution</t>
  </si>
  <si>
    <t>coefficient</t>
  </si>
  <si>
    <t>Weighted award criteria</t>
  </si>
  <si>
    <t>Maximum points</t>
  </si>
  <si>
    <t>Thresholds</t>
  </si>
  <si>
    <t>A) Level of originality and innovativeness of the proposed solution and ability of generating a tachnological advance that could go beyond the state-of-the-art technology</t>
  </si>
  <si>
    <t>B) Level of completeness and responsiveness of the solution to meet the functional requirements</t>
  </si>
  <si>
    <t>C) Technical validity and robustness of the solution proposed</t>
  </si>
  <si>
    <t>D) Commercial and standardization potential</t>
  </si>
  <si>
    <t>E) Ability to minimize the whole life-cycle cost</t>
  </si>
  <si>
    <t>F) Quality of the risk management and mitigation plan</t>
  </si>
  <si>
    <t>Evaluation</t>
  </si>
  <si>
    <t>Fair</t>
  </si>
  <si>
    <t>Their product has an innovative approach. It meets the functional requirements.  The solution is decentralized which improves the robustness but it is too strictly integrated to a single radio based LPWAN solution. The distributed approach makes the interoperability easier with other. Their product is less complex , which can cheaper the costs. The product is GDPR compliant.</t>
  </si>
  <si>
    <t>Their product uses existing solutions to build a new one, but their communication module is innovative. The solution meets the functional requirements, but it seems quite complex. Their product has redundant multi-protocol communication system and integrates different communication tecnologies, but it's no clear if these protocols and comunication are all togheter installed on instrument . The product is GDPR compliant.</t>
  </si>
  <si>
    <t>They improve an existing which needs innovation. The product meets the functional requirements, but they need to enhance the communication module. It's the only one solution which presents a customer water flow management. They designed a product which meets the GDPR requirements.</t>
  </si>
  <si>
    <t>It is an innovative approach but it has a lot of risks. The solution meets the functional requirements. There are risks in their NAN solution and cable connection with AMR, which can negatively affect the robustness and the standardization process. The unique approach of their system needs to install many gateway, it may be expensive and also negatively affects the security of the product.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</si>
</sst>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i/>
      <sz val="11"/>
      <color theme="1"/>
      <name val="Calibri"/>
      <family val="2"/>
      <scheme val="minor"/>
    </font>
    <font>
      <sz val="36"/>
      <color theme="1"/>
      <name val="Calibri"/>
      <family val="2"/>
      <scheme val="minor"/>
    </font>
    <font>
      <b/>
      <i/>
      <u/>
      <sz val="16"/>
      <color theme="1"/>
      <name val="Calibri"/>
      <family val="2"/>
      <scheme val="minor"/>
    </font>
    <font>
      <b/>
      <sz val="14"/>
      <color theme="1"/>
      <name val="Calibri"/>
      <family val="2"/>
      <scheme val="minor"/>
    </font>
    <font>
      <sz val="36"/>
      <color theme="1"/>
      <name val="Calibri"/>
      <family val="2"/>
      <scheme val="minor"/>
    </font>
    <font>
      <sz val="11"/>
      <color theme="1"/>
      <name val="Calibri"/>
      <family val="2"/>
      <scheme val="minor"/>
    </font>
    <font>
      <b/>
      <i/>
      <u/>
      <sz val="16"/>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vertical="center"/>
    </xf>
    <xf numFmtId="0" fontId="0" fillId="0" borderId="2" xfId="0" applyBorder="1" applyAlignment="1">
      <alignment horizontal="center"/>
    </xf>
    <xf numFmtId="0" fontId="2" fillId="0" borderId="3" xfId="0" applyFont="1" applyBorder="1" applyAlignment="1">
      <alignment wrapText="1"/>
    </xf>
    <xf numFmtId="0" fontId="2" fillId="0" borderId="1" xfId="0" applyFont="1" applyBorder="1" applyAlignment="1">
      <alignment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2" fontId="1" fillId="0" borderId="3" xfId="0" applyNumberFormat="1" applyFont="1" applyBorder="1" applyAlignment="1">
      <alignment horizontal="center" vertical="center"/>
    </xf>
    <xf numFmtId="2" fontId="1" fillId="0" borderId="1" xfId="0" applyNumberFormat="1"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vertical="center"/>
    </xf>
    <xf numFmtId="0" fontId="7" fillId="0" borderId="0" xfId="0" applyFont="1"/>
    <xf numFmtId="0" fontId="8" fillId="0" borderId="0" xfId="0" applyFont="1" applyAlignment="1">
      <alignment horizontal="center"/>
    </xf>
    <xf numFmtId="0" fontId="7" fillId="0" borderId="0" xfId="0" applyFont="1" applyAlignment="1">
      <alignment wrapText="1"/>
    </xf>
    <xf numFmtId="0" fontId="7" fillId="0" borderId="0" xfId="0" applyFont="1" applyAlignment="1">
      <alignment horizontal="center" vertical="center"/>
    </xf>
    <xf numFmtId="0" fontId="7"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wrapText="1"/>
    </xf>
    <xf numFmtId="2" fontId="9" fillId="0" borderId="3" xfId="0" applyNumberFormat="1"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wrapText="1"/>
    </xf>
    <xf numFmtId="2" fontId="9" fillId="0" borderId="1" xfId="0" applyNumberFormat="1" applyFont="1" applyBorder="1" applyAlignment="1">
      <alignment horizontal="center" vertical="center"/>
    </xf>
    <xf numFmtId="0" fontId="7" fillId="0" borderId="0" xfId="0" applyFont="1" applyAlignment="1">
      <alignment horizontal="center"/>
    </xf>
    <xf numFmtId="0" fontId="11" fillId="0" borderId="2"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0" fillId="0" borderId="0" xfId="0" applyFill="1" applyAlignment="1">
      <alignment wrapText="1"/>
    </xf>
    <xf numFmtId="0" fontId="0" fillId="0" borderId="0" xfId="0" applyFont="1" applyFill="1" applyAlignment="1">
      <alignment wrapText="1"/>
    </xf>
    <xf numFmtId="0" fontId="0" fillId="0" borderId="0" xfId="0" applyNumberFormat="1" applyFill="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C11" sqref="C11"/>
    </sheetView>
  </sheetViews>
  <sheetFormatPr defaultColWidth="11.42578125" defaultRowHeight="15" x14ac:dyDescent="0.25"/>
  <cols>
    <col min="1" max="1" width="43" customWidth="1"/>
    <col min="2" max="2" width="23.7109375" bestFit="1" customWidth="1"/>
    <col min="3" max="3" width="15.5703125" bestFit="1" customWidth="1"/>
    <col min="4" max="4" width="24.7109375" bestFit="1" customWidth="1"/>
    <col min="5" max="5" width="15.5703125" bestFit="1" customWidth="1"/>
    <col min="10" max="10" width="41.140625" customWidth="1"/>
  </cols>
  <sheetData>
    <row r="1" spans="1:11" ht="46.5" x14ac:dyDescent="0.7">
      <c r="A1" s="28" t="s">
        <v>0</v>
      </c>
      <c r="B1" s="28"/>
      <c r="C1" s="28"/>
      <c r="D1" s="28"/>
      <c r="E1" s="28"/>
    </row>
    <row r="4" spans="1:11" ht="21" x14ac:dyDescent="0.35">
      <c r="A4" s="11" t="s">
        <v>13</v>
      </c>
      <c r="B4" s="11" t="s">
        <v>14</v>
      </c>
      <c r="C4" s="11" t="s">
        <v>22</v>
      </c>
      <c r="D4" s="11"/>
      <c r="E4" s="11" t="s">
        <v>15</v>
      </c>
      <c r="I4" t="s">
        <v>1</v>
      </c>
    </row>
    <row r="5" spans="1:11" ht="15.75" thickBot="1" x14ac:dyDescent="0.3"/>
    <row r="6" spans="1:11" ht="60.75" thickBot="1" x14ac:dyDescent="0.3">
      <c r="A6" s="2" t="s">
        <v>16</v>
      </c>
      <c r="B6" s="3">
        <v>20</v>
      </c>
      <c r="C6" s="3" t="s">
        <v>5</v>
      </c>
      <c r="D6" s="3">
        <f>IF(C6="Poor",0,IF(C6="Insufficient",0.25,IF(C6="Fair",0.5,IF(C6="Good",0.75,IF(C6="Excellent",1,"Choose a criteria in the list")))))</f>
        <v>0.75</v>
      </c>
      <c r="E6" s="3">
        <f>B6*D6</f>
        <v>15</v>
      </c>
      <c r="I6" s="26" t="s">
        <v>2</v>
      </c>
      <c r="J6" s="27"/>
      <c r="K6" s="4" t="s">
        <v>12</v>
      </c>
    </row>
    <row r="7" spans="1:11" ht="45" x14ac:dyDescent="0.25">
      <c r="A7" s="2" t="s">
        <v>17</v>
      </c>
      <c r="B7" s="3">
        <v>20</v>
      </c>
      <c r="C7" s="3" t="s">
        <v>5</v>
      </c>
      <c r="D7" s="3">
        <f t="shared" ref="D7:D11" si="0">IF(C7="Poor",0,IF(C7="Insufficient",0.25,IF(C7="Fair",0.5,IF(C7="Good",0.75,IF(C7="Excellent",1,"Choose a criteria in the list")))))</f>
        <v>0.75</v>
      </c>
      <c r="E7" s="3">
        <f t="shared" ref="E7:E11" si="1">B7*D7</f>
        <v>15</v>
      </c>
      <c r="I7" s="7" t="s">
        <v>3</v>
      </c>
      <c r="J7" s="5" t="s">
        <v>7</v>
      </c>
      <c r="K7" s="9">
        <v>0</v>
      </c>
    </row>
    <row r="8" spans="1:11" ht="30" x14ac:dyDescent="0.25">
      <c r="A8" s="2" t="s">
        <v>18</v>
      </c>
      <c r="B8" s="3">
        <v>20</v>
      </c>
      <c r="C8" s="3" t="s">
        <v>23</v>
      </c>
      <c r="D8" s="3">
        <f t="shared" si="0"/>
        <v>0.5</v>
      </c>
      <c r="E8" s="3">
        <f t="shared" si="1"/>
        <v>10</v>
      </c>
      <c r="I8" s="8" t="s">
        <v>4</v>
      </c>
      <c r="J8" s="6" t="s">
        <v>8</v>
      </c>
      <c r="K8" s="10">
        <v>0.25</v>
      </c>
    </row>
    <row r="9" spans="1:11" ht="30" x14ac:dyDescent="0.25">
      <c r="A9" s="2" t="s">
        <v>19</v>
      </c>
      <c r="B9" s="3">
        <v>10</v>
      </c>
      <c r="C9" s="3" t="s">
        <v>5</v>
      </c>
      <c r="D9" s="3">
        <f t="shared" si="0"/>
        <v>0.75</v>
      </c>
      <c r="E9" s="3">
        <f t="shared" si="1"/>
        <v>7.5</v>
      </c>
      <c r="I9" s="8" t="s">
        <v>23</v>
      </c>
      <c r="J9" s="6" t="s">
        <v>9</v>
      </c>
      <c r="K9" s="10">
        <v>0.5</v>
      </c>
    </row>
    <row r="10" spans="1:11" ht="30" x14ac:dyDescent="0.25">
      <c r="A10" s="2" t="s">
        <v>20</v>
      </c>
      <c r="B10" s="3">
        <v>5</v>
      </c>
      <c r="C10" s="3" t="s">
        <v>5</v>
      </c>
      <c r="D10" s="3">
        <f t="shared" si="0"/>
        <v>0.75</v>
      </c>
      <c r="E10" s="3">
        <f t="shared" si="1"/>
        <v>3.75</v>
      </c>
      <c r="I10" s="8" t="s">
        <v>5</v>
      </c>
      <c r="J10" s="6" t="s">
        <v>10</v>
      </c>
      <c r="K10" s="10">
        <v>0.75</v>
      </c>
    </row>
    <row r="11" spans="1:11" ht="75" x14ac:dyDescent="0.25">
      <c r="A11" s="2" t="s">
        <v>21</v>
      </c>
      <c r="B11" s="3">
        <v>5</v>
      </c>
      <c r="C11" s="3" t="s">
        <v>23</v>
      </c>
      <c r="D11" s="3">
        <f t="shared" si="0"/>
        <v>0.5</v>
      </c>
      <c r="E11" s="3">
        <f t="shared" si="1"/>
        <v>2.5</v>
      </c>
      <c r="I11" s="8" t="s">
        <v>6</v>
      </c>
      <c r="J11" s="6" t="s">
        <v>11</v>
      </c>
      <c r="K11" s="10">
        <v>1</v>
      </c>
    </row>
    <row r="12" spans="1:11" ht="15.75" thickBot="1" x14ac:dyDescent="0.3"/>
    <row r="13" spans="1:11" ht="19.5" thickBot="1" x14ac:dyDescent="0.3">
      <c r="B13" s="1">
        <f>SUM(B6:B12)</f>
        <v>80</v>
      </c>
      <c r="E13" s="12">
        <f>SUM(E6:E11)</f>
        <v>53.75</v>
      </c>
    </row>
    <row r="15" spans="1:11" x14ac:dyDescent="0.25">
      <c r="A15" s="32" t="s">
        <v>24</v>
      </c>
      <c r="B15" s="32"/>
      <c r="C15" s="32"/>
      <c r="D15" s="32"/>
      <c r="E15" s="32"/>
      <c r="F15" s="32"/>
      <c r="G15" s="32"/>
      <c r="H15" s="32"/>
    </row>
    <row r="16" spans="1:11" x14ac:dyDescent="0.25">
      <c r="A16" s="32"/>
      <c r="B16" s="32"/>
      <c r="C16" s="32"/>
      <c r="D16" s="32"/>
      <c r="E16" s="32"/>
      <c r="F16" s="32"/>
      <c r="G16" s="32"/>
      <c r="H16" s="32"/>
    </row>
  </sheetData>
  <mergeCells count="3">
    <mergeCell ref="I6:J6"/>
    <mergeCell ref="A1:E1"/>
    <mergeCell ref="A15:H16"/>
  </mergeCells>
  <dataValidations count="2">
    <dataValidation type="list" allowBlank="1" showInputMessage="1" showErrorMessage="1" sqref="C7:C11">
      <formula1>$I$7:$I$11</formula1>
    </dataValidation>
    <dataValidation type="list" allowBlank="1" showInputMessage="1" showErrorMessage="1" sqref="C6">
      <formula1>$I$7:$I$12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C11" sqref="C11"/>
    </sheetView>
  </sheetViews>
  <sheetFormatPr defaultColWidth="11.42578125" defaultRowHeight="15" x14ac:dyDescent="0.25"/>
  <cols>
    <col min="1" max="1" width="43" style="13" customWidth="1"/>
    <col min="2" max="2" width="23.7109375" style="13" bestFit="1" customWidth="1"/>
    <col min="3" max="3" width="15.5703125" style="13" bestFit="1" customWidth="1"/>
    <col min="4" max="4" width="24.7109375" style="13" bestFit="1" customWidth="1"/>
    <col min="5" max="5" width="15.5703125" style="13" bestFit="1" customWidth="1"/>
    <col min="6" max="9" width="11.42578125" style="13"/>
    <col min="10" max="10" width="41.140625" style="13" customWidth="1"/>
    <col min="11" max="16384" width="11.42578125" style="13"/>
  </cols>
  <sheetData>
    <row r="1" spans="1:11" ht="46.5" x14ac:dyDescent="0.7">
      <c r="A1" s="29" t="s">
        <v>0</v>
      </c>
      <c r="B1" s="29"/>
      <c r="C1" s="29"/>
      <c r="D1" s="29"/>
      <c r="E1" s="29"/>
    </row>
    <row r="4" spans="1:11" ht="21" x14ac:dyDescent="0.35">
      <c r="A4" s="14" t="s">
        <v>13</v>
      </c>
      <c r="B4" s="14" t="s">
        <v>14</v>
      </c>
      <c r="C4" s="14" t="s">
        <v>22</v>
      </c>
      <c r="D4" s="14"/>
      <c r="E4" s="14" t="s">
        <v>15</v>
      </c>
      <c r="I4" s="13" t="s">
        <v>1</v>
      </c>
    </row>
    <row r="5" spans="1:11" ht="15.75" thickBot="1" x14ac:dyDescent="0.3"/>
    <row r="6" spans="1:11" ht="60.75" thickBot="1" x14ac:dyDescent="0.3">
      <c r="A6" s="15" t="s">
        <v>16</v>
      </c>
      <c r="B6" s="16">
        <v>20</v>
      </c>
      <c r="C6" s="16" t="s">
        <v>5</v>
      </c>
      <c r="D6" s="16">
        <f>IF(C6="Poor",0,IF(C6="Insufficient",0.25,IF(C6="Fair",0.5,IF(C6="Good",0.75,IF(C6="Excellent",1,"Choose a criteria in the list")))))</f>
        <v>0.75</v>
      </c>
      <c r="E6" s="16">
        <f>B6*D6</f>
        <v>15</v>
      </c>
      <c r="I6" s="30" t="s">
        <v>2</v>
      </c>
      <c r="J6" s="31"/>
      <c r="K6" s="17" t="s">
        <v>12</v>
      </c>
    </row>
    <row r="7" spans="1:11" ht="45" x14ac:dyDescent="0.25">
      <c r="A7" s="15" t="s">
        <v>17</v>
      </c>
      <c r="B7" s="16">
        <v>20</v>
      </c>
      <c r="C7" s="16" t="s">
        <v>5</v>
      </c>
      <c r="D7" s="16">
        <f t="shared" ref="D7:D11" si="0">IF(C7="Poor",0,IF(C7="Insufficient",0.25,IF(C7="Fair",0.5,IF(C7="Good",0.75,IF(C7="Excellent",1,"Choose a criteria in the list")))))</f>
        <v>0.75</v>
      </c>
      <c r="E7" s="16">
        <f t="shared" ref="E7:E11" si="1">B7*D7</f>
        <v>15</v>
      </c>
      <c r="I7" s="18" t="s">
        <v>3</v>
      </c>
      <c r="J7" s="19" t="s">
        <v>7</v>
      </c>
      <c r="K7" s="20">
        <v>0</v>
      </c>
    </row>
    <row r="8" spans="1:11" ht="30" x14ac:dyDescent="0.25">
      <c r="A8" s="15" t="s">
        <v>18</v>
      </c>
      <c r="B8" s="16">
        <v>20</v>
      </c>
      <c r="C8" s="16" t="s">
        <v>23</v>
      </c>
      <c r="D8" s="16">
        <f t="shared" si="0"/>
        <v>0.5</v>
      </c>
      <c r="E8" s="16">
        <f t="shared" si="1"/>
        <v>10</v>
      </c>
      <c r="I8" s="21" t="s">
        <v>4</v>
      </c>
      <c r="J8" s="22" t="s">
        <v>8</v>
      </c>
      <c r="K8" s="23">
        <v>0.25</v>
      </c>
    </row>
    <row r="9" spans="1:11" ht="30" x14ac:dyDescent="0.25">
      <c r="A9" s="15" t="s">
        <v>19</v>
      </c>
      <c r="B9" s="16">
        <v>10</v>
      </c>
      <c r="C9" s="16" t="s">
        <v>23</v>
      </c>
      <c r="D9" s="16">
        <f t="shared" si="0"/>
        <v>0.5</v>
      </c>
      <c r="E9" s="16">
        <f t="shared" si="1"/>
        <v>5</v>
      </c>
      <c r="I9" s="21" t="s">
        <v>23</v>
      </c>
      <c r="J9" s="22" t="s">
        <v>9</v>
      </c>
      <c r="K9" s="23">
        <v>0.5</v>
      </c>
    </row>
    <row r="10" spans="1:11" ht="30" x14ac:dyDescent="0.25">
      <c r="A10" s="15" t="s">
        <v>20</v>
      </c>
      <c r="B10" s="16">
        <v>5</v>
      </c>
      <c r="C10" s="16" t="s">
        <v>23</v>
      </c>
      <c r="D10" s="16">
        <f t="shared" si="0"/>
        <v>0.5</v>
      </c>
      <c r="E10" s="16">
        <f t="shared" si="1"/>
        <v>2.5</v>
      </c>
      <c r="I10" s="21" t="s">
        <v>5</v>
      </c>
      <c r="J10" s="22" t="s">
        <v>10</v>
      </c>
      <c r="K10" s="23">
        <v>0.75</v>
      </c>
    </row>
    <row r="11" spans="1:11" ht="75" x14ac:dyDescent="0.25">
      <c r="A11" s="15" t="s">
        <v>21</v>
      </c>
      <c r="B11" s="16">
        <v>5</v>
      </c>
      <c r="C11" s="16" t="s">
        <v>23</v>
      </c>
      <c r="D11" s="16">
        <f t="shared" si="0"/>
        <v>0.5</v>
      </c>
      <c r="E11" s="16">
        <f t="shared" si="1"/>
        <v>2.5</v>
      </c>
      <c r="I11" s="21" t="s">
        <v>6</v>
      </c>
      <c r="J11" s="22" t="s">
        <v>11</v>
      </c>
      <c r="K11" s="23">
        <v>1</v>
      </c>
    </row>
    <row r="12" spans="1:11" ht="15.75" thickBot="1" x14ac:dyDescent="0.3"/>
    <row r="13" spans="1:11" ht="19.5" thickBot="1" x14ac:dyDescent="0.3">
      <c r="B13" s="24">
        <f>SUM(B6:B12)</f>
        <v>80</v>
      </c>
      <c r="E13" s="25">
        <f>SUM(E6:E11)</f>
        <v>50</v>
      </c>
    </row>
    <row r="15" spans="1:11" x14ac:dyDescent="0.25">
      <c r="A15" s="33" t="s">
        <v>25</v>
      </c>
      <c r="B15" s="32"/>
      <c r="C15" s="32"/>
      <c r="D15" s="32"/>
      <c r="E15" s="32"/>
      <c r="F15" s="32"/>
      <c r="G15" s="32"/>
      <c r="H15" s="32"/>
    </row>
    <row r="16" spans="1:11" x14ac:dyDescent="0.25">
      <c r="A16" s="32"/>
      <c r="B16" s="32"/>
      <c r="C16" s="32"/>
      <c r="D16" s="32"/>
      <c r="E16" s="32"/>
      <c r="F16" s="32"/>
      <c r="G16" s="32"/>
      <c r="H16" s="32"/>
    </row>
  </sheetData>
  <mergeCells count="3">
    <mergeCell ref="A1:E1"/>
    <mergeCell ref="I6:J6"/>
    <mergeCell ref="A15:H16"/>
  </mergeCells>
  <dataValidations count="2">
    <dataValidation type="list" allowBlank="1" showInputMessage="1" showErrorMessage="1" sqref="C6">
      <formula1>$I$7:$I$12</formula1>
    </dataValidation>
    <dataValidation type="list" allowBlank="1" showInputMessage="1" showErrorMessage="1" sqref="C7:C11">
      <formula1>$I$7:$I$11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C11" sqref="C11"/>
    </sheetView>
  </sheetViews>
  <sheetFormatPr defaultColWidth="11.42578125" defaultRowHeight="15" x14ac:dyDescent="0.25"/>
  <cols>
    <col min="1" max="1" width="43" customWidth="1"/>
    <col min="2" max="2" width="23.7109375" bestFit="1" customWidth="1"/>
    <col min="3" max="3" width="15.5703125" bestFit="1" customWidth="1"/>
    <col min="4" max="4" width="24.7109375" bestFit="1" customWidth="1"/>
    <col min="5" max="5" width="15.5703125" bestFit="1" customWidth="1"/>
    <col min="10" max="10" width="41.140625" customWidth="1"/>
  </cols>
  <sheetData>
    <row r="1" spans="1:11" ht="46.5" x14ac:dyDescent="0.7">
      <c r="A1" s="28" t="s">
        <v>0</v>
      </c>
      <c r="B1" s="28"/>
      <c r="C1" s="28"/>
      <c r="D1" s="28"/>
      <c r="E1" s="28"/>
    </row>
    <row r="4" spans="1:11" ht="21" x14ac:dyDescent="0.35">
      <c r="A4" s="11" t="s">
        <v>13</v>
      </c>
      <c r="B4" s="11" t="s">
        <v>14</v>
      </c>
      <c r="C4" s="11" t="s">
        <v>22</v>
      </c>
      <c r="D4" s="11"/>
      <c r="E4" s="11" t="s">
        <v>15</v>
      </c>
      <c r="I4" t="s">
        <v>1</v>
      </c>
    </row>
    <row r="5" spans="1:11" ht="15.75" thickBot="1" x14ac:dyDescent="0.3"/>
    <row r="6" spans="1:11" ht="60.75" thickBot="1" x14ac:dyDescent="0.3">
      <c r="A6" s="2" t="s">
        <v>16</v>
      </c>
      <c r="B6" s="3">
        <v>20</v>
      </c>
      <c r="C6" s="3" t="s">
        <v>5</v>
      </c>
      <c r="D6" s="3">
        <f>IF(C6="Poor",0,IF(C6="Insufficient",0.25,IF(C6="Fair",0.5,IF(C6="Good",0.75,IF(C6="Excellent",1,"Choose a criteria in the list")))))</f>
        <v>0.75</v>
      </c>
      <c r="E6" s="3">
        <f>B6*D6</f>
        <v>15</v>
      </c>
      <c r="I6" s="26" t="s">
        <v>2</v>
      </c>
      <c r="J6" s="27"/>
      <c r="K6" s="4" t="s">
        <v>12</v>
      </c>
    </row>
    <row r="7" spans="1:11" ht="45" x14ac:dyDescent="0.25">
      <c r="A7" s="2" t="s">
        <v>17</v>
      </c>
      <c r="B7" s="3">
        <v>20</v>
      </c>
      <c r="C7" s="3" t="s">
        <v>5</v>
      </c>
      <c r="D7" s="3">
        <f t="shared" ref="D7:D11" si="0">IF(C7="Poor",0,IF(C7="Insufficient",0.25,IF(C7="Fair",0.5,IF(C7="Good",0.75,IF(C7="Excellent",1,"Choose a criteria in the list")))))</f>
        <v>0.75</v>
      </c>
      <c r="E7" s="3">
        <f t="shared" ref="E7:E11" si="1">B7*D7</f>
        <v>15</v>
      </c>
      <c r="I7" s="7" t="s">
        <v>3</v>
      </c>
      <c r="J7" s="5" t="s">
        <v>7</v>
      </c>
      <c r="K7" s="9">
        <v>0</v>
      </c>
    </row>
    <row r="8" spans="1:11" ht="30" x14ac:dyDescent="0.25">
      <c r="A8" s="2" t="s">
        <v>18</v>
      </c>
      <c r="B8" s="3">
        <v>20</v>
      </c>
      <c r="C8" s="3" t="s">
        <v>23</v>
      </c>
      <c r="D8" s="3">
        <f t="shared" si="0"/>
        <v>0.5</v>
      </c>
      <c r="E8" s="3">
        <f t="shared" si="1"/>
        <v>10</v>
      </c>
      <c r="I8" s="8" t="s">
        <v>4</v>
      </c>
      <c r="J8" s="6" t="s">
        <v>8</v>
      </c>
      <c r="K8" s="10">
        <v>0.25</v>
      </c>
    </row>
    <row r="9" spans="1:11" ht="30" x14ac:dyDescent="0.25">
      <c r="A9" s="2" t="s">
        <v>19</v>
      </c>
      <c r="B9" s="3">
        <v>10</v>
      </c>
      <c r="C9" s="3" t="s">
        <v>6</v>
      </c>
      <c r="D9" s="3">
        <f t="shared" si="0"/>
        <v>1</v>
      </c>
      <c r="E9" s="3">
        <f t="shared" si="1"/>
        <v>10</v>
      </c>
      <c r="I9" s="8" t="s">
        <v>23</v>
      </c>
      <c r="J9" s="6" t="s">
        <v>9</v>
      </c>
      <c r="K9" s="10">
        <v>0.5</v>
      </c>
    </row>
    <row r="10" spans="1:11" ht="30" x14ac:dyDescent="0.25">
      <c r="A10" s="2" t="s">
        <v>20</v>
      </c>
      <c r="B10" s="3">
        <v>5</v>
      </c>
      <c r="C10" s="3" t="s">
        <v>5</v>
      </c>
      <c r="D10" s="3">
        <f t="shared" si="0"/>
        <v>0.75</v>
      </c>
      <c r="E10" s="3">
        <f t="shared" si="1"/>
        <v>3.75</v>
      </c>
      <c r="I10" s="8" t="s">
        <v>5</v>
      </c>
      <c r="J10" s="6" t="s">
        <v>10</v>
      </c>
      <c r="K10" s="10">
        <v>0.75</v>
      </c>
    </row>
    <row r="11" spans="1:11" ht="75" x14ac:dyDescent="0.25">
      <c r="A11" s="2" t="s">
        <v>21</v>
      </c>
      <c r="B11" s="3">
        <v>5</v>
      </c>
      <c r="C11" s="3" t="s">
        <v>5</v>
      </c>
      <c r="D11" s="3">
        <f t="shared" si="0"/>
        <v>0.75</v>
      </c>
      <c r="E11" s="3">
        <f t="shared" si="1"/>
        <v>3.75</v>
      </c>
      <c r="I11" s="8" t="s">
        <v>6</v>
      </c>
      <c r="J11" s="6" t="s">
        <v>11</v>
      </c>
      <c r="K11" s="10">
        <v>1</v>
      </c>
    </row>
    <row r="12" spans="1:11" ht="15.75" thickBot="1" x14ac:dyDescent="0.3"/>
    <row r="13" spans="1:11" ht="19.5" thickBot="1" x14ac:dyDescent="0.3">
      <c r="B13" s="1">
        <f>SUM(B6:B12)</f>
        <v>80</v>
      </c>
      <c r="E13" s="12">
        <f>SUM(E6:E11)</f>
        <v>57.5</v>
      </c>
    </row>
    <row r="15" spans="1:11" x14ac:dyDescent="0.25">
      <c r="A15" s="34" t="s">
        <v>26</v>
      </c>
      <c r="B15" s="34"/>
      <c r="C15" s="34"/>
      <c r="D15" s="34"/>
      <c r="E15" s="34"/>
      <c r="F15" s="34"/>
      <c r="G15" s="34"/>
      <c r="H15" s="34"/>
    </row>
    <row r="16" spans="1:11" x14ac:dyDescent="0.25">
      <c r="A16" s="34"/>
      <c r="B16" s="34"/>
      <c r="C16" s="34"/>
      <c r="D16" s="34"/>
      <c r="E16" s="34"/>
      <c r="F16" s="34"/>
      <c r="G16" s="34"/>
      <c r="H16" s="34"/>
    </row>
  </sheetData>
  <mergeCells count="3">
    <mergeCell ref="A1:E1"/>
    <mergeCell ref="I6:J6"/>
    <mergeCell ref="A15:H16"/>
  </mergeCells>
  <dataValidations count="2">
    <dataValidation type="list" allowBlank="1" showInputMessage="1" showErrorMessage="1" sqref="C6">
      <formula1>$I$7:$I$12</formula1>
    </dataValidation>
    <dataValidation type="list" allowBlank="1" showInputMessage="1" showErrorMessage="1" sqref="C7:C11">
      <formula1>$I$7:$I$11</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workbookViewId="0">
      <selection activeCell="C11" sqref="C11"/>
    </sheetView>
  </sheetViews>
  <sheetFormatPr defaultColWidth="11.42578125" defaultRowHeight="15" x14ac:dyDescent="0.25"/>
  <cols>
    <col min="1" max="1" width="43" customWidth="1"/>
    <col min="2" max="2" width="23.7109375" bestFit="1" customWidth="1"/>
    <col min="3" max="3" width="15.5703125" bestFit="1" customWidth="1"/>
    <col min="4" max="4" width="24.7109375" bestFit="1" customWidth="1"/>
    <col min="5" max="5" width="15.5703125" bestFit="1" customWidth="1"/>
    <col min="10" max="10" width="41.140625" customWidth="1"/>
  </cols>
  <sheetData>
    <row r="1" spans="1:11" ht="46.5" x14ac:dyDescent="0.7">
      <c r="A1" s="28" t="s">
        <v>0</v>
      </c>
      <c r="B1" s="28"/>
      <c r="C1" s="28"/>
      <c r="D1" s="28"/>
      <c r="E1" s="28"/>
    </row>
    <row r="4" spans="1:11" ht="21" x14ac:dyDescent="0.35">
      <c r="A4" s="11" t="s">
        <v>13</v>
      </c>
      <c r="B4" s="11" t="s">
        <v>14</v>
      </c>
      <c r="C4" s="11" t="s">
        <v>22</v>
      </c>
      <c r="D4" s="11"/>
      <c r="E4" s="11" t="s">
        <v>15</v>
      </c>
      <c r="I4" t="s">
        <v>1</v>
      </c>
    </row>
    <row r="5" spans="1:11" ht="15.75" thickBot="1" x14ac:dyDescent="0.3"/>
    <row r="6" spans="1:11" ht="60.75" thickBot="1" x14ac:dyDescent="0.3">
      <c r="A6" s="2" t="s">
        <v>16</v>
      </c>
      <c r="B6" s="3">
        <v>20</v>
      </c>
      <c r="C6" s="3" t="s">
        <v>23</v>
      </c>
      <c r="D6" s="3">
        <f>IF(C6="Poor",0,IF(C6="Insufficient",0.25,IF(C6="Fair",0.5,IF(C6="Good",0.75,IF(C6="Excellent",1,"Choose a criteria in the list")))))</f>
        <v>0.5</v>
      </c>
      <c r="E6" s="3">
        <f>B6*D6</f>
        <v>10</v>
      </c>
      <c r="I6" s="26" t="s">
        <v>2</v>
      </c>
      <c r="J6" s="27"/>
      <c r="K6" s="4" t="s">
        <v>12</v>
      </c>
    </row>
    <row r="7" spans="1:11" ht="45" x14ac:dyDescent="0.25">
      <c r="A7" s="2" t="s">
        <v>17</v>
      </c>
      <c r="B7" s="3">
        <v>20</v>
      </c>
      <c r="C7" s="3" t="s">
        <v>5</v>
      </c>
      <c r="D7" s="3">
        <f t="shared" ref="D7:D11" si="0">IF(C7="Poor",0,IF(C7="Insufficient",0.25,IF(C7="Fair",0.5,IF(C7="Good",0.75,IF(C7="Excellent",1,"Choose a criteria in the list")))))</f>
        <v>0.75</v>
      </c>
      <c r="E7" s="3">
        <f t="shared" ref="E7:E11" si="1">B7*D7</f>
        <v>15</v>
      </c>
      <c r="I7" s="7" t="s">
        <v>3</v>
      </c>
      <c r="J7" s="5" t="s">
        <v>7</v>
      </c>
      <c r="K7" s="9">
        <v>0</v>
      </c>
    </row>
    <row r="8" spans="1:11" ht="30" x14ac:dyDescent="0.25">
      <c r="A8" s="2" t="s">
        <v>18</v>
      </c>
      <c r="B8" s="3">
        <v>20</v>
      </c>
      <c r="C8" s="3" t="s">
        <v>23</v>
      </c>
      <c r="D8" s="3">
        <f t="shared" si="0"/>
        <v>0.5</v>
      </c>
      <c r="E8" s="3">
        <f t="shared" si="1"/>
        <v>10</v>
      </c>
      <c r="I8" s="8" t="s">
        <v>4</v>
      </c>
      <c r="J8" s="6" t="s">
        <v>8</v>
      </c>
      <c r="K8" s="10">
        <v>0.25</v>
      </c>
    </row>
    <row r="9" spans="1:11" ht="30" x14ac:dyDescent="0.25">
      <c r="A9" s="2" t="s">
        <v>19</v>
      </c>
      <c r="B9" s="3">
        <v>10</v>
      </c>
      <c r="C9" s="3" t="s">
        <v>5</v>
      </c>
      <c r="D9" s="3">
        <f t="shared" si="0"/>
        <v>0.75</v>
      </c>
      <c r="E9" s="3">
        <f t="shared" si="1"/>
        <v>7.5</v>
      </c>
      <c r="I9" s="8" t="s">
        <v>23</v>
      </c>
      <c r="J9" s="6" t="s">
        <v>9</v>
      </c>
      <c r="K9" s="10">
        <v>0.5</v>
      </c>
    </row>
    <row r="10" spans="1:11" ht="30" x14ac:dyDescent="0.25">
      <c r="A10" s="2" t="s">
        <v>20</v>
      </c>
      <c r="B10" s="3">
        <v>5</v>
      </c>
      <c r="C10" s="3" t="s">
        <v>23</v>
      </c>
      <c r="D10" s="3">
        <f t="shared" si="0"/>
        <v>0.5</v>
      </c>
      <c r="E10" s="3">
        <f t="shared" si="1"/>
        <v>2.5</v>
      </c>
      <c r="I10" s="8" t="s">
        <v>5</v>
      </c>
      <c r="J10" s="6" t="s">
        <v>10</v>
      </c>
      <c r="K10" s="10">
        <v>0.75</v>
      </c>
    </row>
    <row r="11" spans="1:11" ht="75" x14ac:dyDescent="0.25">
      <c r="A11" s="2" t="s">
        <v>21</v>
      </c>
      <c r="B11" s="3">
        <v>5</v>
      </c>
      <c r="C11" s="3" t="s">
        <v>23</v>
      </c>
      <c r="D11" s="3">
        <f t="shared" si="0"/>
        <v>0.5</v>
      </c>
      <c r="E11" s="3">
        <f t="shared" si="1"/>
        <v>2.5</v>
      </c>
      <c r="I11" s="8" t="s">
        <v>6</v>
      </c>
      <c r="J11" s="6" t="s">
        <v>11</v>
      </c>
      <c r="K11" s="10">
        <v>1</v>
      </c>
    </row>
    <row r="12" spans="1:11" ht="15.75" thickBot="1" x14ac:dyDescent="0.3"/>
    <row r="13" spans="1:11" ht="19.5" thickBot="1" x14ac:dyDescent="0.3">
      <c r="B13" s="1">
        <f>SUM(B6:B12)</f>
        <v>80</v>
      </c>
      <c r="E13" s="12">
        <f>SUM(E6:E11)</f>
        <v>47.5</v>
      </c>
    </row>
    <row r="15" spans="1:11" x14ac:dyDescent="0.25">
      <c r="A15" s="32" t="s">
        <v>27</v>
      </c>
      <c r="B15" s="32"/>
      <c r="C15" s="32"/>
      <c r="D15" s="32"/>
      <c r="E15" s="32"/>
      <c r="F15" s="32"/>
      <c r="G15" s="32"/>
      <c r="H15" s="32"/>
    </row>
    <row r="16" spans="1:11" x14ac:dyDescent="0.25">
      <c r="A16" s="32"/>
      <c r="B16" s="32"/>
      <c r="C16" s="32"/>
      <c r="D16" s="32"/>
      <c r="E16" s="32"/>
      <c r="F16" s="32"/>
      <c r="G16" s="32"/>
      <c r="H16" s="32"/>
    </row>
  </sheetData>
  <mergeCells count="3">
    <mergeCell ref="A1:E1"/>
    <mergeCell ref="I6:J6"/>
    <mergeCell ref="A15:H16"/>
  </mergeCells>
  <dataValidations count="2">
    <dataValidation type="list" allowBlank="1" showInputMessage="1" showErrorMessage="1" sqref="C6">
      <formula1>$I$7:$I$12</formula1>
    </dataValidation>
    <dataValidation type="list" allowBlank="1" showInputMessage="1" showErrorMessage="1" sqref="C7:C11">
      <formula1>$I$7:$I$11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Dynamic consulting Int.</vt:lpstr>
      <vt:lpstr>Telereading</vt:lpstr>
      <vt:lpstr>Hydroko</vt:lpstr>
      <vt:lpstr>Fast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SCHYNS David</dc:creator>
  <cp:lastModifiedBy>Pavanetto Loris</cp:lastModifiedBy>
  <dcterms:created xsi:type="dcterms:W3CDTF">2018-10-03T13:38:06Z</dcterms:created>
  <dcterms:modified xsi:type="dcterms:W3CDTF">2019-01-09T16:02:33Z</dcterms:modified>
</cp:coreProperties>
</file>