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workbookProtection workbookPassword="DB81" lockStructure="1"/>
  <bookViews>
    <workbookView xWindow="0" yWindow="0" windowWidth="17020" windowHeight="10720"/>
  </bookViews>
  <sheets>
    <sheet name="Dynamic consulting Int." sheetId="1" r:id="rId1"/>
    <sheet name="Hydroko" sheetId="2" r:id="rId2"/>
    <sheet name="Fast" sheetId="3" r:id="rId3"/>
    <sheet name="Telereading" sheetId="4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4" l="1"/>
  <c r="D11" i="4"/>
  <c r="E11" i="4" s="1"/>
  <c r="D10" i="4"/>
  <c r="E10" i="4" s="1"/>
  <c r="D9" i="4"/>
  <c r="E9" i="4" s="1"/>
  <c r="D8" i="4"/>
  <c r="E8" i="4" s="1"/>
  <c r="D7" i="4"/>
  <c r="E7" i="4" s="1"/>
  <c r="D6" i="4"/>
  <c r="E6" i="4" s="1"/>
  <c r="B13" i="3"/>
  <c r="D11" i="3"/>
  <c r="E11" i="3" s="1"/>
  <c r="D10" i="3"/>
  <c r="E10" i="3" s="1"/>
  <c r="D9" i="3"/>
  <c r="E9" i="3" s="1"/>
  <c r="D8" i="3"/>
  <c r="E8" i="3" s="1"/>
  <c r="D7" i="3"/>
  <c r="E7" i="3" s="1"/>
  <c r="D6" i="3"/>
  <c r="E6" i="3" s="1"/>
  <c r="B13" i="2"/>
  <c r="D11" i="2"/>
  <c r="E11" i="2" s="1"/>
  <c r="D10" i="2"/>
  <c r="E10" i="2" s="1"/>
  <c r="D9" i="2"/>
  <c r="E9" i="2" s="1"/>
  <c r="D8" i="2"/>
  <c r="E8" i="2" s="1"/>
  <c r="D7" i="2"/>
  <c r="E7" i="2" s="1"/>
  <c r="D6" i="2"/>
  <c r="E6" i="2" s="1"/>
  <c r="B13" i="1"/>
  <c r="D7" i="1"/>
  <c r="E7" i="1" s="1"/>
  <c r="D8" i="1"/>
  <c r="E8" i="1" s="1"/>
  <c r="D9" i="1"/>
  <c r="E9" i="1" s="1"/>
  <c r="D10" i="1"/>
  <c r="E10" i="1" s="1"/>
  <c r="D11" i="1"/>
  <c r="E11" i="1" s="1"/>
  <c r="D6" i="1"/>
  <c r="E6" i="1" s="1"/>
  <c r="E13" i="4" l="1"/>
  <c r="E13" i="3"/>
  <c r="E13" i="2"/>
  <c r="E13" i="1"/>
</calcChain>
</file>

<file path=xl/sharedStrings.xml><?xml version="1.0" encoding="utf-8"?>
<sst xmlns="http://schemas.openxmlformats.org/spreadsheetml/2006/main" count="128" uniqueCount="32">
  <si>
    <t>Evaluation sheet</t>
  </si>
  <si>
    <t>As a reminder</t>
  </si>
  <si>
    <t>Judgment assigned to each subcriteria</t>
  </si>
  <si>
    <t>Poor</t>
  </si>
  <si>
    <t>Insufficient</t>
  </si>
  <si>
    <t>Good</t>
  </si>
  <si>
    <t>Excellent</t>
  </si>
  <si>
    <t>The sub)criterion has not been analyzed and/or no aspect concerning the sub-criteria has been sufficiently analyzed</t>
  </si>
  <si>
    <t>Some aspects concerning the sub-criteria have not been sufficiently analyzed</t>
  </si>
  <si>
    <t>All aspects concerning the sub-criteria have been sufficiently analyzed</t>
  </si>
  <si>
    <t>All aspects concerning the sub-criteria were analyzed in a clear and exhaustive way</t>
  </si>
  <si>
    <t>All aspects concerning the sub-criteria were analyzed in a particularly clear and exhaustive way, also providing qualifying elements not expressly requested that create added value to the solution</t>
  </si>
  <si>
    <t>coefficient</t>
  </si>
  <si>
    <t>Weighted award criteria</t>
  </si>
  <si>
    <t>Maximum points</t>
  </si>
  <si>
    <t>Thresholds</t>
  </si>
  <si>
    <t>A) Level of originality and innovativeness of the proposed solution and ability of generating a tachnological advance that could go beyond the state-of-the-art technology</t>
  </si>
  <si>
    <t>B) Level of completeness and responsiveness of the solution to meet the functional requirements</t>
  </si>
  <si>
    <t>C) Technical validity and robustness of the solution proposed</t>
  </si>
  <si>
    <t>D) Commercial and standardization potential</t>
  </si>
  <si>
    <t>E) Ability to minimize the whole life-cycle cost</t>
  </si>
  <si>
    <t>F) Quality of the risk management and mitigation plan</t>
  </si>
  <si>
    <t>Evaluation</t>
  </si>
  <si>
    <t>Fair</t>
  </si>
  <si>
    <t>The level of innovativeness is suffiently documented even if some functional requirements still raise questions.</t>
  </si>
  <si>
    <t>The technical validity seem to be sufficient. Because the tender is based on a existing solution, the commercial potential as well as the ability to minimize the whole life-cycle cost seem to be under control.</t>
  </si>
  <si>
    <t>The level of innovativeness is documented but some aspects should be precised.</t>
  </si>
  <si>
    <t>The technical validity seem to be sufficient. Because the tender is based on a existing solution, the commercial potential as well as the ability to minimize the whole life-cycle cost seem to be sufficiently described.</t>
  </si>
  <si>
    <t>The description show a potential of innovativeness and a certain level of completeness to met the functional requirements. Some points should be precised in the futur.</t>
  </si>
  <si>
    <t>The technical validity seem to be sufficient. The ability to minimize the whole life-cycle cost should be more motivated. The commercial potential seem to be there.</t>
  </si>
  <si>
    <t>The technical validity seem to be sufficient. The commercial potential appear clearly. The risk management and the ability to minimize the whole life-cycle cost are well analysed.</t>
  </si>
  <si>
    <t xml:space="preserve">Evaluation sheet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</si>
</sst>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wrapText="1"/>
    </xf>
    <xf numFmtId="2" fontId="9" fillId="0" borderId="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2" fontId="9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wrapText="1"/>
    </xf>
    <xf numFmtId="2" fontId="15" fillId="0" borderId="3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2" fontId="15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A18" sqref="A18"/>
    </sheetView>
  </sheetViews>
  <sheetFormatPr defaultColWidth="11.54296875" defaultRowHeight="14.5" x14ac:dyDescent="0.35"/>
  <cols>
    <col min="1" max="1" width="43" style="13" customWidth="1"/>
    <col min="2" max="2" width="23.6328125" style="13" bestFit="1" customWidth="1"/>
    <col min="3" max="3" width="15.54296875" style="13" bestFit="1" customWidth="1"/>
    <col min="4" max="4" width="24.6328125" style="13" bestFit="1" customWidth="1"/>
    <col min="5" max="5" width="15.54296875" style="13" bestFit="1" customWidth="1"/>
    <col min="6" max="9" width="11.54296875" style="13"/>
    <col min="10" max="10" width="41.08984375" style="13" customWidth="1"/>
    <col min="11" max="16384" width="11.54296875" style="13"/>
  </cols>
  <sheetData>
    <row r="1" spans="1:11" ht="46.25" x14ac:dyDescent="0.85">
      <c r="A1" s="41" t="s">
        <v>0</v>
      </c>
      <c r="B1" s="41"/>
      <c r="C1" s="41"/>
      <c r="D1" s="41"/>
      <c r="E1" s="41"/>
    </row>
    <row r="4" spans="1:11" ht="21" x14ac:dyDescent="0.4">
      <c r="A4" s="14" t="s">
        <v>13</v>
      </c>
      <c r="B4" s="14" t="s">
        <v>14</v>
      </c>
      <c r="C4" s="14" t="s">
        <v>22</v>
      </c>
      <c r="D4" s="14"/>
      <c r="E4" s="14" t="s">
        <v>15</v>
      </c>
      <c r="I4" s="13" t="s">
        <v>1</v>
      </c>
    </row>
    <row r="5" spans="1:11" ht="15" thickBot="1" x14ac:dyDescent="0.35"/>
    <row r="6" spans="1:11" ht="58.25" thickBot="1" x14ac:dyDescent="0.35">
      <c r="A6" s="15" t="s">
        <v>16</v>
      </c>
      <c r="B6" s="16">
        <v>20</v>
      </c>
      <c r="C6" s="16" t="s">
        <v>23</v>
      </c>
      <c r="D6" s="16">
        <f>IF(C6="Poor",0,IF(C6="Insufficient",0.25,IF(C6="Fair",0.5,IF(C6="Good",0.75,IF(C6="Excellent",1,"Choose a criteria in the list")))))</f>
        <v>0.5</v>
      </c>
      <c r="E6" s="16">
        <f>B6*D6</f>
        <v>10</v>
      </c>
      <c r="I6" s="39" t="s">
        <v>2</v>
      </c>
      <c r="J6" s="40"/>
      <c r="K6" s="17" t="s">
        <v>12</v>
      </c>
    </row>
    <row r="7" spans="1:11" ht="43.25" x14ac:dyDescent="0.3">
      <c r="A7" s="15" t="s">
        <v>17</v>
      </c>
      <c r="B7" s="16">
        <v>20</v>
      </c>
      <c r="C7" s="16" t="s">
        <v>5</v>
      </c>
      <c r="D7" s="16">
        <f t="shared" ref="D7:D11" si="0">IF(C7="Poor",0,IF(C7="Insufficient",0.25,IF(C7="Fair",0.5,IF(C7="Good",0.75,IF(C7="Excellent",1,"Choose a criteria in the list")))))</f>
        <v>0.75</v>
      </c>
      <c r="E7" s="16">
        <f t="shared" ref="E7:E11" si="1">B7*D7</f>
        <v>15</v>
      </c>
      <c r="I7" s="18" t="s">
        <v>3</v>
      </c>
      <c r="J7" s="19" t="s">
        <v>7</v>
      </c>
      <c r="K7" s="20">
        <v>0</v>
      </c>
    </row>
    <row r="8" spans="1:11" ht="28.75" x14ac:dyDescent="0.3">
      <c r="A8" s="15" t="s">
        <v>18</v>
      </c>
      <c r="B8" s="16">
        <v>20</v>
      </c>
      <c r="C8" s="16" t="s">
        <v>23</v>
      </c>
      <c r="D8" s="16">
        <f t="shared" si="0"/>
        <v>0.5</v>
      </c>
      <c r="E8" s="16">
        <f t="shared" si="1"/>
        <v>10</v>
      </c>
      <c r="I8" s="21" t="s">
        <v>4</v>
      </c>
      <c r="J8" s="22" t="s">
        <v>8</v>
      </c>
      <c r="K8" s="23">
        <v>0.25</v>
      </c>
    </row>
    <row r="9" spans="1:11" ht="28.75" x14ac:dyDescent="0.3">
      <c r="A9" s="15" t="s">
        <v>19</v>
      </c>
      <c r="B9" s="16">
        <v>10</v>
      </c>
      <c r="C9" s="16" t="s">
        <v>5</v>
      </c>
      <c r="D9" s="16">
        <f t="shared" si="0"/>
        <v>0.75</v>
      </c>
      <c r="E9" s="16">
        <f t="shared" si="1"/>
        <v>7.5</v>
      </c>
      <c r="I9" s="21" t="s">
        <v>23</v>
      </c>
      <c r="J9" s="22" t="s">
        <v>9</v>
      </c>
      <c r="K9" s="23">
        <v>0.5</v>
      </c>
    </row>
    <row r="10" spans="1:11" ht="28.75" x14ac:dyDescent="0.3">
      <c r="A10" s="15" t="s">
        <v>20</v>
      </c>
      <c r="B10" s="16">
        <v>5</v>
      </c>
      <c r="C10" s="16" t="s">
        <v>5</v>
      </c>
      <c r="D10" s="16">
        <f t="shared" si="0"/>
        <v>0.75</v>
      </c>
      <c r="E10" s="16">
        <f t="shared" si="1"/>
        <v>3.75</v>
      </c>
      <c r="I10" s="21" t="s">
        <v>5</v>
      </c>
      <c r="J10" s="22" t="s">
        <v>10</v>
      </c>
      <c r="K10" s="23">
        <v>0.75</v>
      </c>
    </row>
    <row r="11" spans="1:11" ht="72" x14ac:dyDescent="0.3">
      <c r="A11" s="15" t="s">
        <v>21</v>
      </c>
      <c r="B11" s="16">
        <v>5</v>
      </c>
      <c r="C11" s="16" t="s">
        <v>5</v>
      </c>
      <c r="D11" s="16">
        <f t="shared" si="0"/>
        <v>0.75</v>
      </c>
      <c r="E11" s="16">
        <f t="shared" si="1"/>
        <v>3.75</v>
      </c>
      <c r="I11" s="21" t="s">
        <v>6</v>
      </c>
      <c r="J11" s="22" t="s">
        <v>11</v>
      </c>
      <c r="K11" s="23">
        <v>1</v>
      </c>
    </row>
    <row r="12" spans="1:11" ht="15" thickBot="1" x14ac:dyDescent="0.4"/>
    <row r="13" spans="1:11" ht="19" thickBot="1" x14ac:dyDescent="0.4">
      <c r="B13" s="24">
        <f>SUM(B6:B12)</f>
        <v>80</v>
      </c>
      <c r="E13" s="25">
        <f>SUM(E6:E11)</f>
        <v>50</v>
      </c>
    </row>
    <row r="15" spans="1:11" x14ac:dyDescent="0.35">
      <c r="A15" t="s">
        <v>26</v>
      </c>
    </row>
    <row r="16" spans="1:11" x14ac:dyDescent="0.35">
      <c r="A16" t="s">
        <v>27</v>
      </c>
    </row>
  </sheetData>
  <mergeCells count="2">
    <mergeCell ref="I6:J6"/>
    <mergeCell ref="A1:E1"/>
  </mergeCells>
  <dataValidations count="2">
    <dataValidation type="list" allowBlank="1" showInputMessage="1" showErrorMessage="1" sqref="C7:C11">
      <formula1>$I$7:$I$11</formula1>
    </dataValidation>
    <dataValidation type="list" allowBlank="1" showInputMessage="1" showErrorMessage="1" sqref="C6">
      <formula1>$I$7:$I$12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opLeftCell="A7" workbookViewId="0">
      <selection sqref="A1:E1"/>
    </sheetView>
  </sheetViews>
  <sheetFormatPr defaultColWidth="10.90625" defaultRowHeight="14.5" x14ac:dyDescent="0.35"/>
  <cols>
    <col min="1" max="1" width="43" customWidth="1"/>
    <col min="2" max="2" width="23.6328125" bestFit="1" customWidth="1"/>
    <col min="3" max="3" width="15.54296875" bestFit="1" customWidth="1"/>
    <col min="4" max="4" width="24.6328125" bestFit="1" customWidth="1"/>
    <col min="5" max="5" width="15.54296875" bestFit="1" customWidth="1"/>
    <col min="10" max="10" width="41.08984375" customWidth="1"/>
  </cols>
  <sheetData>
    <row r="1" spans="1:11" ht="46.25" x14ac:dyDescent="0.85">
      <c r="A1" s="42" t="s">
        <v>31</v>
      </c>
      <c r="B1" s="42"/>
      <c r="C1" s="42"/>
      <c r="D1" s="42"/>
      <c r="E1" s="42"/>
    </row>
    <row r="4" spans="1:11" ht="21" x14ac:dyDescent="0.4">
      <c r="A4" s="11" t="s">
        <v>13</v>
      </c>
      <c r="B4" s="11" t="s">
        <v>14</v>
      </c>
      <c r="C4" s="11" t="s">
        <v>22</v>
      </c>
      <c r="D4" s="11"/>
      <c r="E4" s="11" t="s">
        <v>15</v>
      </c>
      <c r="I4" t="s">
        <v>1</v>
      </c>
    </row>
    <row r="5" spans="1:11" ht="15" thickBot="1" x14ac:dyDescent="0.35"/>
    <row r="6" spans="1:11" ht="58.25" thickBot="1" x14ac:dyDescent="0.35">
      <c r="A6" s="2" t="s">
        <v>16</v>
      </c>
      <c r="B6" s="3">
        <v>20</v>
      </c>
      <c r="C6" s="3" t="s">
        <v>5</v>
      </c>
      <c r="D6" s="3">
        <f>IF(C6="Poor",0,IF(C6="Insufficient",0.25,IF(C6="Fair",0.5,IF(C6="Good",0.75,IF(C6="Excellent",1,"Choose a criteria in the list")))))</f>
        <v>0.75</v>
      </c>
      <c r="E6" s="3">
        <f>B6*D6</f>
        <v>15</v>
      </c>
      <c r="I6" s="43" t="s">
        <v>2</v>
      </c>
      <c r="J6" s="44"/>
      <c r="K6" s="4" t="s">
        <v>12</v>
      </c>
    </row>
    <row r="7" spans="1:11" ht="43.25" x14ac:dyDescent="0.3">
      <c r="A7" s="2" t="s">
        <v>17</v>
      </c>
      <c r="B7" s="3">
        <v>20</v>
      </c>
      <c r="C7" s="3" t="s">
        <v>5</v>
      </c>
      <c r="D7" s="3">
        <f t="shared" ref="D7:D11" si="0">IF(C7="Poor",0,IF(C7="Insufficient",0.25,IF(C7="Fair",0.5,IF(C7="Good",0.75,IF(C7="Excellent",1,"Choose a criteria in the list")))))</f>
        <v>0.75</v>
      </c>
      <c r="E7" s="3">
        <f t="shared" ref="E7:E11" si="1">B7*D7</f>
        <v>15</v>
      </c>
      <c r="I7" s="7" t="s">
        <v>3</v>
      </c>
      <c r="J7" s="5" t="s">
        <v>7</v>
      </c>
      <c r="K7" s="9">
        <v>0</v>
      </c>
    </row>
    <row r="8" spans="1:11" ht="28.75" x14ac:dyDescent="0.3">
      <c r="A8" s="2" t="s">
        <v>18</v>
      </c>
      <c r="B8" s="3">
        <v>20</v>
      </c>
      <c r="C8" s="3" t="s">
        <v>23</v>
      </c>
      <c r="D8" s="3">
        <f t="shared" si="0"/>
        <v>0.5</v>
      </c>
      <c r="E8" s="3">
        <f t="shared" si="1"/>
        <v>10</v>
      </c>
      <c r="I8" s="8" t="s">
        <v>4</v>
      </c>
      <c r="J8" s="6" t="s">
        <v>8</v>
      </c>
      <c r="K8" s="10">
        <v>0.25</v>
      </c>
    </row>
    <row r="9" spans="1:11" ht="28.75" x14ac:dyDescent="0.3">
      <c r="A9" s="2" t="s">
        <v>19</v>
      </c>
      <c r="B9" s="3">
        <v>10</v>
      </c>
      <c r="C9" s="3" t="s">
        <v>6</v>
      </c>
      <c r="D9" s="3">
        <f t="shared" si="0"/>
        <v>1</v>
      </c>
      <c r="E9" s="3">
        <f t="shared" si="1"/>
        <v>10</v>
      </c>
      <c r="I9" s="8" t="s">
        <v>23</v>
      </c>
      <c r="J9" s="6" t="s">
        <v>9</v>
      </c>
      <c r="K9" s="10">
        <v>0.5</v>
      </c>
    </row>
    <row r="10" spans="1:11" ht="28.75" x14ac:dyDescent="0.3">
      <c r="A10" s="2" t="s">
        <v>20</v>
      </c>
      <c r="B10" s="3">
        <v>5</v>
      </c>
      <c r="C10" s="3" t="s">
        <v>5</v>
      </c>
      <c r="D10" s="3">
        <f t="shared" si="0"/>
        <v>0.75</v>
      </c>
      <c r="E10" s="3">
        <f t="shared" si="1"/>
        <v>3.75</v>
      </c>
      <c r="I10" s="8" t="s">
        <v>5</v>
      </c>
      <c r="J10" s="6" t="s">
        <v>10</v>
      </c>
      <c r="K10" s="10">
        <v>0.75</v>
      </c>
    </row>
    <row r="11" spans="1:11" ht="72" x14ac:dyDescent="0.3">
      <c r="A11" s="2" t="s">
        <v>21</v>
      </c>
      <c r="B11" s="3">
        <v>5</v>
      </c>
      <c r="C11" s="3" t="s">
        <v>5</v>
      </c>
      <c r="D11" s="3">
        <f t="shared" si="0"/>
        <v>0.75</v>
      </c>
      <c r="E11" s="3">
        <f t="shared" si="1"/>
        <v>3.75</v>
      </c>
      <c r="I11" s="8" t="s">
        <v>6</v>
      </c>
      <c r="J11" s="6" t="s">
        <v>11</v>
      </c>
      <c r="K11" s="10">
        <v>1</v>
      </c>
    </row>
    <row r="12" spans="1:11" ht="15" thickBot="1" x14ac:dyDescent="0.4"/>
    <row r="13" spans="1:11" ht="19" thickBot="1" x14ac:dyDescent="0.4">
      <c r="B13" s="1">
        <f>SUM(B6:B12)</f>
        <v>80</v>
      </c>
      <c r="E13" s="12">
        <f>SUM(E6:E11)</f>
        <v>57.5</v>
      </c>
    </row>
    <row r="15" spans="1:11" x14ac:dyDescent="0.35">
      <c r="A15" t="s">
        <v>24</v>
      </c>
    </row>
    <row r="16" spans="1:11" x14ac:dyDescent="0.35">
      <c r="A16" t="s">
        <v>25</v>
      </c>
    </row>
  </sheetData>
  <mergeCells count="2">
    <mergeCell ref="A1:E1"/>
    <mergeCell ref="I6:J6"/>
  </mergeCells>
  <dataValidations count="2">
    <dataValidation type="list" allowBlank="1" showInputMessage="1" showErrorMessage="1" sqref="C6">
      <formula1>$I$7:$I$12</formula1>
    </dataValidation>
    <dataValidation type="list" allowBlank="1" showInputMessage="1" showErrorMessage="1" sqref="C7:C11">
      <formula1>$I$7:$I$11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workbookViewId="0">
      <selection activeCell="A17" sqref="A17"/>
    </sheetView>
  </sheetViews>
  <sheetFormatPr defaultColWidth="10.90625" defaultRowHeight="14.5" x14ac:dyDescent="0.35"/>
  <cols>
    <col min="1" max="1" width="43" customWidth="1"/>
    <col min="2" max="2" width="23.6328125" bestFit="1" customWidth="1"/>
    <col min="3" max="3" width="15.54296875" bestFit="1" customWidth="1"/>
    <col min="4" max="4" width="24.6328125" bestFit="1" customWidth="1"/>
    <col min="5" max="5" width="15.54296875" bestFit="1" customWidth="1"/>
    <col min="10" max="10" width="41.08984375" customWidth="1"/>
  </cols>
  <sheetData>
    <row r="1" spans="1:11" ht="46.25" x14ac:dyDescent="0.85">
      <c r="A1" s="42" t="s">
        <v>0</v>
      </c>
      <c r="B1" s="42"/>
      <c r="C1" s="42"/>
      <c r="D1" s="42"/>
      <c r="E1" s="42"/>
    </row>
    <row r="4" spans="1:11" ht="21" x14ac:dyDescent="0.4">
      <c r="A4" s="11" t="s">
        <v>13</v>
      </c>
      <c r="B4" s="11" t="s">
        <v>14</v>
      </c>
      <c r="C4" s="11" t="s">
        <v>22</v>
      </c>
      <c r="D4" s="11"/>
      <c r="E4" s="11" t="s">
        <v>15</v>
      </c>
      <c r="I4" t="s">
        <v>1</v>
      </c>
    </row>
    <row r="5" spans="1:11" ht="15" thickBot="1" x14ac:dyDescent="0.35"/>
    <row r="6" spans="1:11" ht="58.25" thickBot="1" x14ac:dyDescent="0.35">
      <c r="A6" s="2" t="s">
        <v>16</v>
      </c>
      <c r="B6" s="3">
        <v>20</v>
      </c>
      <c r="C6" s="3" t="s">
        <v>23</v>
      </c>
      <c r="D6" s="3">
        <f>IF(C6="Poor",0,IF(C6="Insufficient",0.25,IF(C6="Fair",0.5,IF(C6="Good",0.75,IF(C6="Excellent",1,"Choose a criteria in the list")))))</f>
        <v>0.5</v>
      </c>
      <c r="E6" s="3">
        <f>B6*D6</f>
        <v>10</v>
      </c>
      <c r="I6" s="43" t="s">
        <v>2</v>
      </c>
      <c r="J6" s="44"/>
      <c r="K6" s="4" t="s">
        <v>12</v>
      </c>
    </row>
    <row r="7" spans="1:11" ht="43.25" x14ac:dyDescent="0.3">
      <c r="A7" s="2" t="s">
        <v>17</v>
      </c>
      <c r="B7" s="3">
        <v>20</v>
      </c>
      <c r="C7" s="3" t="s">
        <v>23</v>
      </c>
      <c r="D7" s="3">
        <f t="shared" ref="D7:D11" si="0">IF(C7="Poor",0,IF(C7="Insufficient",0.25,IF(C7="Fair",0.5,IF(C7="Good",0.75,IF(C7="Excellent",1,"Choose a criteria in the list")))))</f>
        <v>0.5</v>
      </c>
      <c r="E7" s="3">
        <f t="shared" ref="E7:E11" si="1">B7*D7</f>
        <v>10</v>
      </c>
      <c r="I7" s="7" t="s">
        <v>3</v>
      </c>
      <c r="J7" s="5" t="s">
        <v>7</v>
      </c>
      <c r="K7" s="9">
        <v>0</v>
      </c>
    </row>
    <row r="8" spans="1:11" ht="28.75" x14ac:dyDescent="0.3">
      <c r="A8" s="2" t="s">
        <v>18</v>
      </c>
      <c r="B8" s="3">
        <v>20</v>
      </c>
      <c r="C8" s="3" t="s">
        <v>5</v>
      </c>
      <c r="D8" s="3">
        <f t="shared" si="0"/>
        <v>0.75</v>
      </c>
      <c r="E8" s="3">
        <f t="shared" si="1"/>
        <v>15</v>
      </c>
      <c r="I8" s="8" t="s">
        <v>4</v>
      </c>
      <c r="J8" s="6" t="s">
        <v>8</v>
      </c>
      <c r="K8" s="10">
        <v>0.25</v>
      </c>
    </row>
    <row r="9" spans="1:11" ht="28.75" x14ac:dyDescent="0.3">
      <c r="A9" s="2" t="s">
        <v>19</v>
      </c>
      <c r="B9" s="3">
        <v>10</v>
      </c>
      <c r="C9" s="3" t="s">
        <v>5</v>
      </c>
      <c r="D9" s="3">
        <f t="shared" si="0"/>
        <v>0.75</v>
      </c>
      <c r="E9" s="3">
        <f t="shared" si="1"/>
        <v>7.5</v>
      </c>
      <c r="I9" s="8" t="s">
        <v>23</v>
      </c>
      <c r="J9" s="6" t="s">
        <v>9</v>
      </c>
      <c r="K9" s="10">
        <v>0.5</v>
      </c>
    </row>
    <row r="10" spans="1:11" ht="28.75" x14ac:dyDescent="0.3">
      <c r="A10" s="2" t="s">
        <v>20</v>
      </c>
      <c r="B10" s="3">
        <v>5</v>
      </c>
      <c r="C10" s="3" t="s">
        <v>23</v>
      </c>
      <c r="D10" s="3">
        <f t="shared" si="0"/>
        <v>0.5</v>
      </c>
      <c r="E10" s="3">
        <f t="shared" si="1"/>
        <v>2.5</v>
      </c>
      <c r="I10" s="8" t="s">
        <v>5</v>
      </c>
      <c r="J10" s="6" t="s">
        <v>10</v>
      </c>
      <c r="K10" s="10">
        <v>0.75</v>
      </c>
    </row>
    <row r="11" spans="1:11" ht="72" x14ac:dyDescent="0.3">
      <c r="A11" s="2" t="s">
        <v>21</v>
      </c>
      <c r="B11" s="3">
        <v>5</v>
      </c>
      <c r="C11" s="3" t="s">
        <v>5</v>
      </c>
      <c r="D11" s="3">
        <f t="shared" si="0"/>
        <v>0.75</v>
      </c>
      <c r="E11" s="3">
        <f t="shared" si="1"/>
        <v>3.75</v>
      </c>
      <c r="I11" s="8" t="s">
        <v>6</v>
      </c>
      <c r="J11" s="6" t="s">
        <v>11</v>
      </c>
      <c r="K11" s="10">
        <v>1</v>
      </c>
    </row>
    <row r="12" spans="1:11" ht="15" thickBot="1" x14ac:dyDescent="0.4"/>
    <row r="13" spans="1:11" ht="19" thickBot="1" x14ac:dyDescent="0.4">
      <c r="B13" s="1">
        <f>SUM(B6:B12)</f>
        <v>80</v>
      </c>
      <c r="E13" s="12">
        <f>SUM(E6:E11)</f>
        <v>48.75</v>
      </c>
    </row>
    <row r="15" spans="1:11" x14ac:dyDescent="0.35">
      <c r="A15" t="s">
        <v>28</v>
      </c>
    </row>
    <row r="16" spans="1:11" x14ac:dyDescent="0.35">
      <c r="A16" t="s">
        <v>29</v>
      </c>
    </row>
  </sheetData>
  <mergeCells count="2">
    <mergeCell ref="A1:E1"/>
    <mergeCell ref="I6:J6"/>
  </mergeCells>
  <dataValidations count="2">
    <dataValidation type="list" allowBlank="1" showInputMessage="1" showErrorMessage="1" sqref="C6">
      <formula1>$I$7:$I$12</formula1>
    </dataValidation>
    <dataValidation type="list" allowBlank="1" showInputMessage="1" showErrorMessage="1" sqref="C7:C11">
      <formula1>$I$7:$I$11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pane xSplit="1" ySplit="6" topLeftCell="B12" activePane="bottomRight" state="frozen"/>
      <selection pane="topRight" activeCell="B1" sqref="B1"/>
      <selection pane="bottomLeft" activeCell="A7" sqref="A7"/>
      <selection pane="bottomRight" activeCell="A23" sqref="A23"/>
    </sheetView>
  </sheetViews>
  <sheetFormatPr defaultColWidth="11.453125" defaultRowHeight="14.5" x14ac:dyDescent="0.35"/>
  <cols>
    <col min="1" max="1" width="43" style="26" customWidth="1"/>
    <col min="2" max="2" width="23.6328125" style="26" bestFit="1" customWidth="1"/>
    <col min="3" max="3" width="15.54296875" style="26" bestFit="1" customWidth="1"/>
    <col min="4" max="4" width="24.6328125" style="26" bestFit="1" customWidth="1"/>
    <col min="5" max="5" width="15.54296875" style="26" bestFit="1" customWidth="1"/>
    <col min="6" max="9" width="11.453125" style="26"/>
    <col min="10" max="10" width="41.08984375" style="26" customWidth="1"/>
    <col min="11" max="16384" width="11.453125" style="26"/>
  </cols>
  <sheetData>
    <row r="1" spans="1:11" ht="46.25" x14ac:dyDescent="0.85">
      <c r="A1" s="45" t="s">
        <v>0</v>
      </c>
      <c r="B1" s="45"/>
      <c r="C1" s="45"/>
      <c r="D1" s="45"/>
      <c r="E1" s="45"/>
    </row>
    <row r="4" spans="1:11" ht="21" x14ac:dyDescent="0.4">
      <c r="A4" s="27" t="s">
        <v>13</v>
      </c>
      <c r="B4" s="27" t="s">
        <v>14</v>
      </c>
      <c r="C4" s="27" t="s">
        <v>22</v>
      </c>
      <c r="D4" s="27"/>
      <c r="E4" s="27" t="s">
        <v>15</v>
      </c>
      <c r="I4" s="26" t="s">
        <v>1</v>
      </c>
    </row>
    <row r="5" spans="1:11" ht="15" thickBot="1" x14ac:dyDescent="0.35"/>
    <row r="6" spans="1:11" ht="58.25" thickBot="1" x14ac:dyDescent="0.35">
      <c r="A6" s="28" t="s">
        <v>16</v>
      </c>
      <c r="B6" s="29">
        <v>20</v>
      </c>
      <c r="C6" s="29" t="s">
        <v>23</v>
      </c>
      <c r="D6" s="29">
        <f>IF(C6="Poor",0,IF(C6="Insufficient",0.25,IF(C6="Fair",0.5,IF(C6="Good",0.75,IF(C6="Excellent",1,"Choose a criteria in the list")))))</f>
        <v>0.5</v>
      </c>
      <c r="E6" s="29">
        <f>B6*D6</f>
        <v>10</v>
      </c>
      <c r="I6" s="46" t="s">
        <v>2</v>
      </c>
      <c r="J6" s="47"/>
      <c r="K6" s="30" t="s">
        <v>12</v>
      </c>
    </row>
    <row r="7" spans="1:11" ht="43.25" x14ac:dyDescent="0.3">
      <c r="A7" s="28" t="s">
        <v>17</v>
      </c>
      <c r="B7" s="29">
        <v>20</v>
      </c>
      <c r="C7" s="29" t="s">
        <v>5</v>
      </c>
      <c r="D7" s="29">
        <f t="shared" ref="D7:D11" si="0">IF(C7="Poor",0,IF(C7="Insufficient",0.25,IF(C7="Fair",0.5,IF(C7="Good",0.75,IF(C7="Excellent",1,"Choose a criteria in the list")))))</f>
        <v>0.75</v>
      </c>
      <c r="E7" s="29">
        <f t="shared" ref="E7:E11" si="1">B7*D7</f>
        <v>15</v>
      </c>
      <c r="I7" s="31" t="s">
        <v>3</v>
      </c>
      <c r="J7" s="32" t="s">
        <v>7</v>
      </c>
      <c r="K7" s="33">
        <v>0</v>
      </c>
    </row>
    <row r="8" spans="1:11" ht="28.75" x14ac:dyDescent="0.3">
      <c r="A8" s="28" t="s">
        <v>18</v>
      </c>
      <c r="B8" s="29">
        <v>20</v>
      </c>
      <c r="C8" s="29" t="s">
        <v>23</v>
      </c>
      <c r="D8" s="29">
        <f t="shared" si="0"/>
        <v>0.5</v>
      </c>
      <c r="E8" s="29">
        <f t="shared" si="1"/>
        <v>10</v>
      </c>
      <c r="I8" s="34" t="s">
        <v>4</v>
      </c>
      <c r="J8" s="35" t="s">
        <v>8</v>
      </c>
      <c r="K8" s="36">
        <v>0.25</v>
      </c>
    </row>
    <row r="9" spans="1:11" ht="28.75" x14ac:dyDescent="0.3">
      <c r="A9" s="28" t="s">
        <v>19</v>
      </c>
      <c r="B9" s="29">
        <v>10</v>
      </c>
      <c r="C9" s="29" t="s">
        <v>6</v>
      </c>
      <c r="D9" s="29">
        <f t="shared" si="0"/>
        <v>1</v>
      </c>
      <c r="E9" s="29">
        <f t="shared" si="1"/>
        <v>10</v>
      </c>
      <c r="I9" s="34" t="s">
        <v>23</v>
      </c>
      <c r="J9" s="35" t="s">
        <v>9</v>
      </c>
      <c r="K9" s="36">
        <v>0.5</v>
      </c>
    </row>
    <row r="10" spans="1:11" ht="28.75" x14ac:dyDescent="0.3">
      <c r="A10" s="28" t="s">
        <v>20</v>
      </c>
      <c r="B10" s="29">
        <v>5</v>
      </c>
      <c r="C10" s="29" t="s">
        <v>5</v>
      </c>
      <c r="D10" s="29">
        <f t="shared" si="0"/>
        <v>0.75</v>
      </c>
      <c r="E10" s="29">
        <f t="shared" si="1"/>
        <v>3.75</v>
      </c>
      <c r="I10" s="34" t="s">
        <v>5</v>
      </c>
      <c r="J10" s="35" t="s">
        <v>10</v>
      </c>
      <c r="K10" s="36">
        <v>0.75</v>
      </c>
    </row>
    <row r="11" spans="1:11" ht="72" x14ac:dyDescent="0.3">
      <c r="A11" s="28" t="s">
        <v>21</v>
      </c>
      <c r="B11" s="29">
        <v>5</v>
      </c>
      <c r="C11" s="29" t="s">
        <v>5</v>
      </c>
      <c r="D11" s="29">
        <f t="shared" si="0"/>
        <v>0.75</v>
      </c>
      <c r="E11" s="29">
        <f t="shared" si="1"/>
        <v>3.75</v>
      </c>
      <c r="I11" s="34" t="s">
        <v>6</v>
      </c>
      <c r="J11" s="35" t="s">
        <v>11</v>
      </c>
      <c r="K11" s="36">
        <v>1</v>
      </c>
    </row>
    <row r="12" spans="1:11" ht="15" thickBot="1" x14ac:dyDescent="0.4"/>
    <row r="13" spans="1:11" ht="19" thickBot="1" x14ac:dyDescent="0.4">
      <c r="B13" s="37">
        <f>SUM(B6:B12)</f>
        <v>80</v>
      </c>
      <c r="E13" s="38">
        <f>SUM(E6:E11)</f>
        <v>52.5</v>
      </c>
    </row>
    <row r="16" spans="1:11" x14ac:dyDescent="0.35">
      <c r="A16" t="s">
        <v>24</v>
      </c>
    </row>
    <row r="17" spans="1:1" x14ac:dyDescent="0.35">
      <c r="A17" t="s">
        <v>30</v>
      </c>
    </row>
  </sheetData>
  <mergeCells count="2">
    <mergeCell ref="A1:E1"/>
    <mergeCell ref="I6:J6"/>
  </mergeCells>
  <dataValidations count="2">
    <dataValidation type="list" allowBlank="1" showInputMessage="1" showErrorMessage="1" sqref="C6">
      <formula1>$I$7:$I$12</formula1>
    </dataValidation>
    <dataValidation type="list" allowBlank="1" showInputMessage="1" showErrorMessage="1" sqref="C7:C11">
      <formula1>$I$7:$I$11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Dynamic consulting Int.</vt:lpstr>
      <vt:lpstr>Hydroko</vt:lpstr>
      <vt:lpstr>Fast</vt:lpstr>
      <vt:lpstr>Telereading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SCHYNS David</dc:creator>
  <cp:lastModifiedBy>Duso Alessia</cp:lastModifiedBy>
  <cp:lastPrinted>2018-11-14T09:36:37Z</cp:lastPrinted>
  <dcterms:created xsi:type="dcterms:W3CDTF">2018-10-03T13:38:06Z</dcterms:created>
  <dcterms:modified xsi:type="dcterms:W3CDTF">2018-11-14T09:43:21Z</dcterms:modified>
  <cp:contentStatus/>
</cp:coreProperties>
</file>