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077\Google Drive\PROMEDIO\SMART MET\reuniones baremacion\"/>
    </mc:Choice>
  </mc:AlternateContent>
  <xr:revisionPtr revIDLastSave="0" documentId="8_{40D820BB-1D01-4B3B-96FB-063A6159B143}" xr6:coauthVersionLast="37" xr6:coauthVersionMax="37" xr10:uidLastSave="{00000000-0000-0000-0000-000000000000}"/>
  <bookViews>
    <workbookView xWindow="0" yWindow="0" windowWidth="23040" windowHeight="9060" activeTab="3" xr2:uid="{4467A4A7-3FFF-435E-B21F-D8C1A5F0A4C9}"/>
  </bookViews>
  <sheets>
    <sheet name="Dynamic consulting Int." sheetId="1" r:id="rId1"/>
    <sheet name="Hydroko" sheetId="2" r:id="rId2"/>
    <sheet name="Fast" sheetId="3" r:id="rId3"/>
    <sheet name="Telereading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" l="1"/>
  <c r="D11" i="4"/>
  <c r="E11" i="4" s="1"/>
  <c r="D10" i="4"/>
  <c r="E10" i="4" s="1"/>
  <c r="D9" i="4"/>
  <c r="E9" i="4" s="1"/>
  <c r="D8" i="4"/>
  <c r="E8" i="4" s="1"/>
  <c r="D7" i="4"/>
  <c r="E7" i="4" s="1"/>
  <c r="D6" i="4"/>
  <c r="E6" i="4" s="1"/>
  <c r="B13" i="3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B13" i="2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B13" i="1"/>
  <c r="D7" i="1"/>
  <c r="E7" i="1" s="1"/>
  <c r="D8" i="1"/>
  <c r="E8" i="1" s="1"/>
  <c r="D9" i="1"/>
  <c r="E9" i="1" s="1"/>
  <c r="D10" i="1"/>
  <c r="E10" i="1" s="1"/>
  <c r="D11" i="1"/>
  <c r="E11" i="1" s="1"/>
  <c r="D6" i="1"/>
  <c r="E6" i="1" s="1"/>
  <c r="E13" i="4" l="1"/>
  <c r="E13" i="2"/>
  <c r="E13" i="3"/>
  <c r="E13" i="1"/>
</calcChain>
</file>

<file path=xl/sharedStrings.xml><?xml version="1.0" encoding="utf-8"?>
<sst xmlns="http://schemas.openxmlformats.org/spreadsheetml/2006/main" count="168" uniqueCount="52">
  <si>
    <t>As a reminder</t>
  </si>
  <si>
    <t>Judgment assigned to each subcriteria</t>
  </si>
  <si>
    <t>Poor</t>
  </si>
  <si>
    <t>Insufficient</t>
  </si>
  <si>
    <t>Good</t>
  </si>
  <si>
    <t>Excellent</t>
  </si>
  <si>
    <t>The sub)criterion has not been analyzed and/or no aspect concerning the sub-criteria has been sufficiently analyzed</t>
  </si>
  <si>
    <t>Some aspects concerning the sub-criteria have not been sufficiently analyzed</t>
  </si>
  <si>
    <t>All aspects concerning the sub-criteria have been sufficiently analyzed</t>
  </si>
  <si>
    <t>All aspects concerning the sub-criteria were analyzed in a clear and exhaustive way</t>
  </si>
  <si>
    <t>All aspects concerning the sub-criteria were analyzed in a particularly clear and exhaustive way, also providing qualifying elements not expressly requested that create added value to the solution</t>
  </si>
  <si>
    <t>coefficient</t>
  </si>
  <si>
    <t>Weighted award criteria</t>
  </si>
  <si>
    <t>Maximum points</t>
  </si>
  <si>
    <t>Thresholds</t>
  </si>
  <si>
    <t>A) Level of originality and innovativeness of the proposed solution and ability of generating a tachnological advance that could go beyond the state-of-the-art technology</t>
  </si>
  <si>
    <t>B) Level of completeness and responsiveness of the solution to meet the functional requirements</t>
  </si>
  <si>
    <t>C) Technical validity and robustness of the solution proposed</t>
  </si>
  <si>
    <t>D) Commercial and standardization potential</t>
  </si>
  <si>
    <t>E) Ability to minimize the whole life-cycle cost</t>
  </si>
  <si>
    <t>F) Quality of the risk management and mitigation plan</t>
  </si>
  <si>
    <t>Evaluation</t>
  </si>
  <si>
    <t>Fair</t>
  </si>
  <si>
    <t>A) Level of originality and innovativeness of the proposed solution and ability of generating a technological advance that could go beyond the state</t>
  </si>
  <si>
    <t>These sub-criteria have been clearly analyzed according to the call of tender. However, it does not provide any innovative ideas.</t>
  </si>
  <si>
    <t>Technically, this proposal is clearly defined.</t>
  </si>
  <si>
    <t>In this section the sub-criteria are positive, including added benefits and commercial issues.</t>
  </si>
  <si>
    <t>Their proposal is in accordance with the section, specifying parameters that minimize the whole life cycle cost.</t>
  </si>
  <si>
    <t>These sub-criteria have clearly been analyzed according to the call. However, it does not provide any innovative ideas.</t>
  </si>
  <si>
    <t>Like other proposals, it is based on a robust commercial solution that will be significantly modified to be adjusted to the project's objectives.</t>
  </si>
  <si>
    <t>This proposal describes in general a reasonable availability to minimize life-cycle cost.</t>
  </si>
  <si>
    <t>This section is detailed enough in accordance with the sub-criteria. It describes the various mitigation plans to be designed on phases 1 and 2</t>
  </si>
  <si>
    <t>It correctly analyzes each of the requirements, and provides solutions according to the project's objectives.</t>
  </si>
  <si>
    <t>The solution is in accordance with the sub-criteria and proposes new maintenance and R&amp;D activities that will be analyzed during phase 1</t>
  </si>
  <si>
    <t>This case fulfills the sub-criteria, focusing on important aspects, such as saving energy and water, using non-toxic materials and minimizing maintenance.</t>
  </si>
  <si>
    <t>The proposal describes two tasks to be implemented throughout the whole project.</t>
  </si>
  <si>
    <t>Evaluation sheet, Telereading</t>
  </si>
  <si>
    <t>Evaluation sheet, Fast</t>
  </si>
  <si>
    <t>Evaluation sheet, Hydroko</t>
  </si>
  <si>
    <t>Evaluation sheet, Dynamic Consulting Int</t>
  </si>
  <si>
    <t>According to the sub-criteria, although the analysis is enough, the Company should have been more specific about the different communication channels and protocol systems that currently exist in the market.</t>
  </si>
  <si>
    <t>Although the sub-criteria in general have reached acceptable results, it presents some weaknesses in originality and innovation.</t>
  </si>
  <si>
    <t>Although the sub-criteria have been acceptable, this proposal lacks in certain items such as communications between meters and gateways. In rural scenarios, for example, it may not be a suitable solution.</t>
  </si>
  <si>
    <t>This proposal is appropriate according to the sub-criteria. However, it would need additional information and further planning in order to minimize costs.</t>
  </si>
  <si>
    <t>This proposal fulfills the basic sub-criteria, although the specific R&amp;D tasks should be better explained though.</t>
  </si>
  <si>
    <t>The proposal mentions the Company will carry out a plan in terms of risk, safety and environmental protection. More details should have been provided.</t>
  </si>
  <si>
    <t>This proposal has tested and assessed all the technical aspects and has presented an idea that fulfills this section. However, the proposal here presented is based on a commercial solution that will be modified significantly in order to adjust it to the aim of the project.</t>
  </si>
  <si>
    <t>This proposal is sufficiently analyzed according to the sub-criteria. It deals with cyber security and hardware product quality.</t>
  </si>
  <si>
    <t>This proposal examines each section in further detail. Although it is somewhat conservative with the features that would be nice to have.</t>
  </si>
  <si>
    <t>According to the proposal the sub-criteria have been evaluated optimally. It goes beyond the expectations in their analysis. This system is easily scalable to the three different scenarios.</t>
  </si>
  <si>
    <t>According to the proposal the sub-criteria has been evaluated optimally. It correctly analyzes the state of the art and proposes an innovative solution that can deal with the different scenarios.</t>
  </si>
  <si>
    <t>The solution presents enough information and proposes different tasks during 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</si>
</sst>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2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BC4B5-C8C9-4A26-8EF0-C87A06D4A9EF}">
  <sheetPr>
    <pageSetUpPr fitToPage="1"/>
  </sheetPr>
  <dimension ref="A1:K26"/>
  <sheetViews>
    <sheetView topLeftCell="A9" workbookViewId="0">
      <selection activeCell="A24" sqref="A24"/>
    </sheetView>
  </sheetViews>
  <sheetFormatPr baseColWidth="10" defaultRowHeight="14.4" x14ac:dyDescent="0.3"/>
  <cols>
    <col min="1" max="1" width="43" customWidth="1"/>
    <col min="2" max="2" width="23.6640625" bestFit="1" customWidth="1"/>
    <col min="3" max="3" width="15.5546875" bestFit="1" customWidth="1"/>
    <col min="4" max="4" width="24.6640625" bestFit="1" customWidth="1"/>
    <col min="5" max="5" width="15.5546875" bestFit="1" customWidth="1"/>
    <col min="10" max="10" width="41.109375" customWidth="1"/>
  </cols>
  <sheetData>
    <row r="1" spans="1:11" ht="46.2" x14ac:dyDescent="0.85">
      <c r="A1" s="28" t="s">
        <v>39</v>
      </c>
      <c r="B1" s="28"/>
      <c r="C1" s="28"/>
      <c r="D1" s="28"/>
      <c r="E1" s="28"/>
    </row>
    <row r="4" spans="1:11" ht="21" x14ac:dyDescent="0.4">
      <c r="A4" s="11" t="s">
        <v>12</v>
      </c>
      <c r="B4" s="11" t="s">
        <v>13</v>
      </c>
      <c r="C4" s="11" t="s">
        <v>21</v>
      </c>
      <c r="D4" s="11"/>
      <c r="E4" s="11" t="s">
        <v>14</v>
      </c>
      <c r="I4" t="s">
        <v>0</v>
      </c>
    </row>
    <row r="5" spans="1:11" ht="15" thickBot="1" x14ac:dyDescent="0.35"/>
    <row r="6" spans="1:11" ht="58.2" thickBot="1" x14ac:dyDescent="0.35">
      <c r="A6" s="2" t="s">
        <v>15</v>
      </c>
      <c r="B6" s="3">
        <v>20</v>
      </c>
      <c r="C6" s="3" t="s">
        <v>22</v>
      </c>
      <c r="D6" s="3">
        <f>IF(C6="Poor",0,IF(C6="Insufficient",0.25,IF(C6="Fair",0.5,IF(C6="Good",0.75,IF(C6="Excellent",1,"Choose a criteria in the list")))))</f>
        <v>0.5</v>
      </c>
      <c r="E6" s="3">
        <f>B6*D6</f>
        <v>10</v>
      </c>
      <c r="I6" s="26" t="s">
        <v>1</v>
      </c>
      <c r="J6" s="27"/>
      <c r="K6" s="4" t="s">
        <v>11</v>
      </c>
    </row>
    <row r="7" spans="1:11" ht="43.2" x14ac:dyDescent="0.3">
      <c r="A7" s="2" t="s">
        <v>16</v>
      </c>
      <c r="B7" s="3">
        <v>20</v>
      </c>
      <c r="C7" s="3" t="s">
        <v>4</v>
      </c>
      <c r="D7" s="3">
        <f t="shared" ref="D7:D11" si="0">IF(C7="Poor",0,IF(C7="Insufficient",0.25,IF(C7="Fair",0.5,IF(C7="Good",0.75,IF(C7="Excellent",1,"Choose a criteria in the list")))))</f>
        <v>0.75</v>
      </c>
      <c r="E7" s="3">
        <f t="shared" ref="E7:E11" si="1">B7*D7</f>
        <v>15</v>
      </c>
      <c r="I7" s="7" t="s">
        <v>2</v>
      </c>
      <c r="J7" s="5" t="s">
        <v>6</v>
      </c>
      <c r="K7" s="9">
        <v>0</v>
      </c>
    </row>
    <row r="8" spans="1:11" ht="28.8" x14ac:dyDescent="0.3">
      <c r="A8" s="2" t="s">
        <v>17</v>
      </c>
      <c r="B8" s="3">
        <v>20</v>
      </c>
      <c r="C8" s="3" t="s">
        <v>4</v>
      </c>
      <c r="D8" s="3">
        <f t="shared" si="0"/>
        <v>0.75</v>
      </c>
      <c r="E8" s="3">
        <f t="shared" si="1"/>
        <v>15</v>
      </c>
      <c r="I8" s="8" t="s">
        <v>3</v>
      </c>
      <c r="J8" s="6" t="s">
        <v>7</v>
      </c>
      <c r="K8" s="10">
        <v>0.25</v>
      </c>
    </row>
    <row r="9" spans="1:11" ht="28.8" x14ac:dyDescent="0.3">
      <c r="A9" s="2" t="s">
        <v>18</v>
      </c>
      <c r="B9" s="3">
        <v>10</v>
      </c>
      <c r="C9" s="3" t="s">
        <v>5</v>
      </c>
      <c r="D9" s="3">
        <f t="shared" si="0"/>
        <v>1</v>
      </c>
      <c r="E9" s="3">
        <f t="shared" si="1"/>
        <v>10</v>
      </c>
      <c r="I9" s="8" t="s">
        <v>22</v>
      </c>
      <c r="J9" s="6" t="s">
        <v>8</v>
      </c>
      <c r="K9" s="10">
        <v>0.5</v>
      </c>
    </row>
    <row r="10" spans="1:11" ht="28.8" x14ac:dyDescent="0.3">
      <c r="A10" s="2" t="s">
        <v>19</v>
      </c>
      <c r="B10" s="3">
        <v>5</v>
      </c>
      <c r="C10" s="3" t="s">
        <v>4</v>
      </c>
      <c r="D10" s="3">
        <f t="shared" si="0"/>
        <v>0.75</v>
      </c>
      <c r="E10" s="3">
        <f t="shared" si="1"/>
        <v>3.75</v>
      </c>
      <c r="I10" s="8" t="s">
        <v>4</v>
      </c>
      <c r="J10" s="6" t="s">
        <v>9</v>
      </c>
      <c r="K10" s="10">
        <v>0.75</v>
      </c>
    </row>
    <row r="11" spans="1:11" ht="72" x14ac:dyDescent="0.3">
      <c r="A11" s="2" t="s">
        <v>20</v>
      </c>
      <c r="B11" s="3">
        <v>5</v>
      </c>
      <c r="C11" s="3" t="s">
        <v>4</v>
      </c>
      <c r="D11" s="3">
        <f t="shared" si="0"/>
        <v>0.75</v>
      </c>
      <c r="E11" s="3">
        <f t="shared" si="1"/>
        <v>3.75</v>
      </c>
      <c r="I11" s="8" t="s">
        <v>5</v>
      </c>
      <c r="J11" s="6" t="s">
        <v>10</v>
      </c>
      <c r="K11" s="10">
        <v>1</v>
      </c>
    </row>
    <row r="12" spans="1:11" ht="15" thickBot="1" x14ac:dyDescent="0.35"/>
    <row r="13" spans="1:11" ht="18.600000000000001" thickBot="1" x14ac:dyDescent="0.35">
      <c r="B13" s="1">
        <f>SUM(B6:B12)</f>
        <v>80</v>
      </c>
      <c r="E13" s="12">
        <f>SUM(E6:E11)</f>
        <v>57.5</v>
      </c>
    </row>
    <row r="15" spans="1:11" ht="15.6" x14ac:dyDescent="0.3">
      <c r="A15" s="33" t="s">
        <v>23</v>
      </c>
    </row>
    <row r="16" spans="1:11" ht="15.6" x14ac:dyDescent="0.3">
      <c r="A16" s="38" t="s">
        <v>28</v>
      </c>
    </row>
    <row r="17" spans="1:1" ht="15.6" x14ac:dyDescent="0.3">
      <c r="A17" s="35" t="s">
        <v>16</v>
      </c>
    </row>
    <row r="18" spans="1:1" ht="15.6" x14ac:dyDescent="0.3">
      <c r="A18" s="39" t="s">
        <v>48</v>
      </c>
    </row>
    <row r="19" spans="1:1" ht="15.6" x14ac:dyDescent="0.3">
      <c r="A19" s="35" t="s">
        <v>17</v>
      </c>
    </row>
    <row r="20" spans="1:1" ht="15.6" x14ac:dyDescent="0.3">
      <c r="A20" s="39" t="s">
        <v>29</v>
      </c>
    </row>
    <row r="21" spans="1:1" ht="15.6" x14ac:dyDescent="0.3">
      <c r="A21" s="35" t="s">
        <v>18</v>
      </c>
    </row>
    <row r="22" spans="1:1" ht="15.6" x14ac:dyDescent="0.3">
      <c r="A22" s="36" t="s">
        <v>49</v>
      </c>
    </row>
    <row r="23" spans="1:1" ht="15.6" x14ac:dyDescent="0.3">
      <c r="A23" s="32" t="s">
        <v>19</v>
      </c>
    </row>
    <row r="24" spans="1:1" ht="15.6" x14ac:dyDescent="0.3">
      <c r="A24" s="33" t="s">
        <v>30</v>
      </c>
    </row>
    <row r="25" spans="1:1" ht="15.6" x14ac:dyDescent="0.3">
      <c r="A25" s="32" t="s">
        <v>20</v>
      </c>
    </row>
    <row r="26" spans="1:1" ht="15.6" x14ac:dyDescent="0.3">
      <c r="A26" s="33" t="s">
        <v>31</v>
      </c>
    </row>
  </sheetData>
  <mergeCells count="2">
    <mergeCell ref="I6:J6"/>
    <mergeCell ref="A1:E1"/>
  </mergeCells>
  <dataValidations count="2">
    <dataValidation type="list" allowBlank="1" showInputMessage="1" showErrorMessage="1" sqref="C7:C11" xr:uid="{FB2B9B61-A50C-4060-A507-2188BD0F71C4}">
      <formula1>$I$7:$I$11</formula1>
    </dataValidation>
    <dataValidation type="list" allowBlank="1" showInputMessage="1" showErrorMessage="1" sqref="C6" xr:uid="{71D4F0D5-36E2-4918-8FE4-4BC87257C752}">
      <formula1>$I$7:$I$12</formula1>
    </dataValidation>
  </dataValidation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5DEF-1A71-412F-A679-65358A0AB745}">
  <sheetPr>
    <pageSetUpPr fitToPage="1"/>
  </sheetPr>
  <dimension ref="A1:K26"/>
  <sheetViews>
    <sheetView topLeftCell="A19" zoomScale="80" zoomScaleNormal="80" workbookViewId="0">
      <selection activeCell="A26" sqref="A26"/>
    </sheetView>
  </sheetViews>
  <sheetFormatPr baseColWidth="10" defaultRowHeight="14.4" x14ac:dyDescent="0.3"/>
  <cols>
    <col min="1" max="1" width="43" customWidth="1"/>
    <col min="2" max="2" width="23.6640625" bestFit="1" customWidth="1"/>
    <col min="3" max="3" width="15.5546875" bestFit="1" customWidth="1"/>
    <col min="4" max="4" width="24.6640625" bestFit="1" customWidth="1"/>
    <col min="5" max="5" width="15.5546875" bestFit="1" customWidth="1"/>
    <col min="10" max="10" width="41.109375" customWidth="1"/>
  </cols>
  <sheetData>
    <row r="1" spans="1:11" ht="46.2" x14ac:dyDescent="0.85">
      <c r="A1" s="28" t="s">
        <v>38</v>
      </c>
      <c r="B1" s="28"/>
      <c r="C1" s="28"/>
      <c r="D1" s="28"/>
      <c r="E1" s="28"/>
    </row>
    <row r="4" spans="1:11" ht="21" x14ac:dyDescent="0.4">
      <c r="A4" s="11" t="s">
        <v>12</v>
      </c>
      <c r="B4" s="11" t="s">
        <v>13</v>
      </c>
      <c r="C4" s="11" t="s">
        <v>21</v>
      </c>
      <c r="D4" s="11"/>
      <c r="E4" s="11" t="s">
        <v>14</v>
      </c>
      <c r="I4" t="s">
        <v>0</v>
      </c>
    </row>
    <row r="5" spans="1:11" ht="15" thickBot="1" x14ac:dyDescent="0.35"/>
    <row r="6" spans="1:11" ht="58.2" thickBot="1" x14ac:dyDescent="0.35">
      <c r="A6" s="2" t="s">
        <v>15</v>
      </c>
      <c r="B6" s="3">
        <v>20</v>
      </c>
      <c r="C6" s="3" t="s">
        <v>22</v>
      </c>
      <c r="D6" s="3">
        <f>IF(C6="Poor",0,IF(C6="Insufficient",0.25,IF(C6="Fair",0.5,IF(C6="Good",0.75,IF(C6="Excellent",1,"Choose a criteria in the list")))))</f>
        <v>0.5</v>
      </c>
      <c r="E6" s="3">
        <f>B6*D6</f>
        <v>10</v>
      </c>
      <c r="I6" s="26" t="s">
        <v>1</v>
      </c>
      <c r="J6" s="27"/>
      <c r="K6" s="4" t="s">
        <v>11</v>
      </c>
    </row>
    <row r="7" spans="1:11" ht="43.2" x14ac:dyDescent="0.3">
      <c r="A7" s="2" t="s">
        <v>16</v>
      </c>
      <c r="B7" s="3">
        <v>20</v>
      </c>
      <c r="C7" s="3" t="s">
        <v>4</v>
      </c>
      <c r="D7" s="3">
        <f t="shared" ref="D7:D11" si="0">IF(C7="Poor",0,IF(C7="Insufficient",0.25,IF(C7="Fair",0.5,IF(C7="Good",0.75,IF(C7="Excellent",1,"Choose a criteria in the list")))))</f>
        <v>0.75</v>
      </c>
      <c r="E7" s="3">
        <f t="shared" ref="E7:E11" si="1">B7*D7</f>
        <v>15</v>
      </c>
      <c r="I7" s="7" t="s">
        <v>2</v>
      </c>
      <c r="J7" s="5" t="s">
        <v>6</v>
      </c>
      <c r="K7" s="9">
        <v>0</v>
      </c>
    </row>
    <row r="8" spans="1:11" ht="28.8" x14ac:dyDescent="0.3">
      <c r="A8" s="2" t="s">
        <v>17</v>
      </c>
      <c r="B8" s="3">
        <v>20</v>
      </c>
      <c r="C8" s="3" t="s">
        <v>4</v>
      </c>
      <c r="D8" s="3">
        <f t="shared" si="0"/>
        <v>0.75</v>
      </c>
      <c r="E8" s="3">
        <f t="shared" si="1"/>
        <v>15</v>
      </c>
      <c r="I8" s="8" t="s">
        <v>3</v>
      </c>
      <c r="J8" s="6" t="s">
        <v>7</v>
      </c>
      <c r="K8" s="10">
        <v>0.25</v>
      </c>
    </row>
    <row r="9" spans="1:11" ht="28.8" x14ac:dyDescent="0.3">
      <c r="A9" s="2" t="s">
        <v>18</v>
      </c>
      <c r="B9" s="3">
        <v>10</v>
      </c>
      <c r="C9" s="3" t="s">
        <v>4</v>
      </c>
      <c r="D9" s="3">
        <f t="shared" si="0"/>
        <v>0.75</v>
      </c>
      <c r="E9" s="3">
        <f t="shared" si="1"/>
        <v>7.5</v>
      </c>
      <c r="I9" s="8" t="s">
        <v>22</v>
      </c>
      <c r="J9" s="6" t="s">
        <v>8</v>
      </c>
      <c r="K9" s="10">
        <v>0.5</v>
      </c>
    </row>
    <row r="10" spans="1:11" ht="28.8" x14ac:dyDescent="0.3">
      <c r="A10" s="2" t="s">
        <v>19</v>
      </c>
      <c r="B10" s="3">
        <v>5</v>
      </c>
      <c r="C10" s="3" t="s">
        <v>4</v>
      </c>
      <c r="D10" s="3">
        <f t="shared" si="0"/>
        <v>0.75</v>
      </c>
      <c r="E10" s="3">
        <f t="shared" si="1"/>
        <v>3.75</v>
      </c>
      <c r="I10" s="8" t="s">
        <v>4</v>
      </c>
      <c r="J10" s="6" t="s">
        <v>9</v>
      </c>
      <c r="K10" s="10">
        <v>0.75</v>
      </c>
    </row>
    <row r="11" spans="1:11" ht="72" x14ac:dyDescent="0.3">
      <c r="A11" s="2" t="s">
        <v>20</v>
      </c>
      <c r="B11" s="3">
        <v>5</v>
      </c>
      <c r="C11" s="3" t="s">
        <v>4</v>
      </c>
      <c r="D11" s="3">
        <f t="shared" si="0"/>
        <v>0.75</v>
      </c>
      <c r="E11" s="3">
        <f t="shared" si="1"/>
        <v>3.75</v>
      </c>
      <c r="I11" s="8" t="s">
        <v>5</v>
      </c>
      <c r="J11" s="6" t="s">
        <v>10</v>
      </c>
      <c r="K11" s="10">
        <v>1</v>
      </c>
    </row>
    <row r="12" spans="1:11" ht="15" thickBot="1" x14ac:dyDescent="0.35"/>
    <row r="13" spans="1:11" ht="18.600000000000001" thickBot="1" x14ac:dyDescent="0.35">
      <c r="B13" s="1">
        <f>SUM(B6:B12)</f>
        <v>80</v>
      </c>
      <c r="E13" s="12">
        <f>SUM(E6:E11)</f>
        <v>55</v>
      </c>
    </row>
    <row r="15" spans="1:11" ht="15.6" x14ac:dyDescent="0.3">
      <c r="A15" s="33" t="s">
        <v>23</v>
      </c>
    </row>
    <row r="16" spans="1:11" ht="15.6" x14ac:dyDescent="0.3">
      <c r="A16" s="36" t="s">
        <v>24</v>
      </c>
    </row>
    <row r="17" spans="1:1" ht="15.6" x14ac:dyDescent="0.3">
      <c r="A17" s="35" t="s">
        <v>16</v>
      </c>
    </row>
    <row r="18" spans="1:1" ht="15.6" x14ac:dyDescent="0.3">
      <c r="A18" s="36" t="s">
        <v>46</v>
      </c>
    </row>
    <row r="19" spans="1:1" ht="15.6" x14ac:dyDescent="0.3">
      <c r="A19" s="35" t="s">
        <v>17</v>
      </c>
    </row>
    <row r="20" spans="1:1" ht="15.6" x14ac:dyDescent="0.3">
      <c r="A20" s="34" t="s">
        <v>25</v>
      </c>
    </row>
    <row r="21" spans="1:1" ht="15.6" x14ac:dyDescent="0.3">
      <c r="A21" s="35" t="s">
        <v>18</v>
      </c>
    </row>
    <row r="22" spans="1:1" ht="15.6" x14ac:dyDescent="0.3">
      <c r="A22" s="33" t="s">
        <v>26</v>
      </c>
    </row>
    <row r="23" spans="1:1" ht="15.6" x14ac:dyDescent="0.3">
      <c r="A23" s="32" t="s">
        <v>19</v>
      </c>
    </row>
    <row r="24" spans="1:1" ht="15.6" x14ac:dyDescent="0.3">
      <c r="A24" s="33" t="s">
        <v>27</v>
      </c>
    </row>
    <row r="25" spans="1:1" ht="15.6" x14ac:dyDescent="0.3">
      <c r="A25" s="32" t="s">
        <v>20</v>
      </c>
    </row>
    <row r="26" spans="1:1" ht="15.6" x14ac:dyDescent="0.3">
      <c r="A26" s="36" t="s">
        <v>47</v>
      </c>
    </row>
  </sheetData>
  <mergeCells count="2">
    <mergeCell ref="A1:E1"/>
    <mergeCell ref="I6:J6"/>
  </mergeCells>
  <dataValidations count="2">
    <dataValidation type="list" allowBlank="1" showInputMessage="1" showErrorMessage="1" sqref="C6" xr:uid="{D5B48800-B187-4841-A2E3-F2B1E673CC3D}">
      <formula1>$I$7:$I$12</formula1>
    </dataValidation>
    <dataValidation type="list" allowBlank="1" showInputMessage="1" showErrorMessage="1" sqref="C7:C11" xr:uid="{7E61570F-680E-4E1B-95FD-B23453BF83BC}">
      <formula1>$I$7:$I$11</formula1>
    </dataValidation>
  </dataValidations>
  <pageMargins left="0.7" right="0.7" top="0.75" bottom="0.75" header="0.3" footer="0.3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A52B2-4E9A-44BB-82CC-286E16B4FA19}">
  <sheetPr>
    <pageSetUpPr fitToPage="1"/>
  </sheetPr>
  <dimension ref="A1:K34"/>
  <sheetViews>
    <sheetView topLeftCell="A9" zoomScale="90" zoomScaleNormal="90" workbookViewId="0">
      <selection activeCell="A26" sqref="A26"/>
    </sheetView>
  </sheetViews>
  <sheetFormatPr baseColWidth="10" defaultRowHeight="14.4" x14ac:dyDescent="0.3"/>
  <cols>
    <col min="1" max="1" width="43" customWidth="1"/>
    <col min="2" max="2" width="23.6640625" bestFit="1" customWidth="1"/>
    <col min="3" max="3" width="15.5546875" bestFit="1" customWidth="1"/>
    <col min="4" max="4" width="24.6640625" bestFit="1" customWidth="1"/>
    <col min="5" max="5" width="15.5546875" bestFit="1" customWidth="1"/>
    <col min="10" max="10" width="41.109375" customWidth="1"/>
  </cols>
  <sheetData>
    <row r="1" spans="1:11" ht="46.2" x14ac:dyDescent="0.85">
      <c r="A1" s="28" t="s">
        <v>37</v>
      </c>
      <c r="B1" s="28"/>
      <c r="C1" s="28"/>
      <c r="D1" s="28"/>
      <c r="E1" s="28"/>
    </row>
    <row r="4" spans="1:11" ht="21" x14ac:dyDescent="0.4">
      <c r="A4" s="11" t="s">
        <v>12</v>
      </c>
      <c r="B4" s="11" t="s">
        <v>13</v>
      </c>
      <c r="C4" s="11" t="s">
        <v>21</v>
      </c>
      <c r="D4" s="11"/>
      <c r="E4" s="11" t="s">
        <v>14</v>
      </c>
      <c r="I4" t="s">
        <v>0</v>
      </c>
    </row>
    <row r="5" spans="1:11" ht="15" thickBot="1" x14ac:dyDescent="0.35"/>
    <row r="6" spans="1:11" ht="58.2" thickBot="1" x14ac:dyDescent="0.35">
      <c r="A6" s="2" t="s">
        <v>15</v>
      </c>
      <c r="B6" s="3">
        <v>20</v>
      </c>
      <c r="C6" s="3" t="s">
        <v>22</v>
      </c>
      <c r="D6" s="3">
        <f>IF(C6="Poor",0,IF(C6="Insufficient",0.25,IF(C6="Fair",0.5,IF(C6="Good",0.75,IF(C6="Excellent",1,"Choose a criteria in the list")))))</f>
        <v>0.5</v>
      </c>
      <c r="E6" s="3">
        <f>B6*D6</f>
        <v>10</v>
      </c>
      <c r="I6" s="26" t="s">
        <v>1</v>
      </c>
      <c r="J6" s="27"/>
      <c r="K6" s="4" t="s">
        <v>11</v>
      </c>
    </row>
    <row r="7" spans="1:11" ht="43.2" x14ac:dyDescent="0.3">
      <c r="A7" s="2" t="s">
        <v>16</v>
      </c>
      <c r="B7" s="3">
        <v>20</v>
      </c>
      <c r="C7" s="3" t="s">
        <v>4</v>
      </c>
      <c r="D7" s="3">
        <f t="shared" ref="D7:D11" si="0">IF(C7="Poor",0,IF(C7="Insufficient",0.25,IF(C7="Fair",0.5,IF(C7="Good",0.75,IF(C7="Excellent",1,"Choose a criteria in the list")))))</f>
        <v>0.75</v>
      </c>
      <c r="E7" s="3">
        <f t="shared" ref="E7:E11" si="1">B7*D7</f>
        <v>15</v>
      </c>
      <c r="I7" s="7" t="s">
        <v>2</v>
      </c>
      <c r="J7" s="5" t="s">
        <v>6</v>
      </c>
      <c r="K7" s="9">
        <v>0</v>
      </c>
    </row>
    <row r="8" spans="1:11" ht="28.8" x14ac:dyDescent="0.3">
      <c r="A8" s="2" t="s">
        <v>17</v>
      </c>
      <c r="B8" s="3">
        <v>20</v>
      </c>
      <c r="C8" s="3" t="s">
        <v>22</v>
      </c>
      <c r="D8" s="3">
        <f t="shared" si="0"/>
        <v>0.5</v>
      </c>
      <c r="E8" s="3">
        <f t="shared" si="1"/>
        <v>10</v>
      </c>
      <c r="I8" s="8" t="s">
        <v>3</v>
      </c>
      <c r="J8" s="6" t="s">
        <v>7</v>
      </c>
      <c r="K8" s="10">
        <v>0.25</v>
      </c>
    </row>
    <row r="9" spans="1:11" ht="28.8" x14ac:dyDescent="0.3">
      <c r="A9" s="2" t="s">
        <v>18</v>
      </c>
      <c r="B9" s="3">
        <v>10</v>
      </c>
      <c r="C9" s="3" t="s">
        <v>4</v>
      </c>
      <c r="D9" s="3">
        <f t="shared" si="0"/>
        <v>0.75</v>
      </c>
      <c r="E9" s="3">
        <f t="shared" si="1"/>
        <v>7.5</v>
      </c>
      <c r="I9" s="8" t="s">
        <v>22</v>
      </c>
      <c r="J9" s="6" t="s">
        <v>8</v>
      </c>
      <c r="K9" s="10">
        <v>0.5</v>
      </c>
    </row>
    <row r="10" spans="1:11" ht="28.8" x14ac:dyDescent="0.3">
      <c r="A10" s="2" t="s">
        <v>19</v>
      </c>
      <c r="B10" s="3">
        <v>5</v>
      </c>
      <c r="C10" s="3" t="s">
        <v>4</v>
      </c>
      <c r="D10" s="3">
        <f t="shared" si="0"/>
        <v>0.75</v>
      </c>
      <c r="E10" s="3">
        <f t="shared" si="1"/>
        <v>3.75</v>
      </c>
      <c r="I10" s="8" t="s">
        <v>4</v>
      </c>
      <c r="J10" s="6" t="s">
        <v>9</v>
      </c>
      <c r="K10" s="10">
        <v>0.75</v>
      </c>
    </row>
    <row r="11" spans="1:11" ht="72" x14ac:dyDescent="0.3">
      <c r="A11" s="2" t="s">
        <v>20</v>
      </c>
      <c r="B11" s="3">
        <v>5</v>
      </c>
      <c r="C11" s="3" t="s">
        <v>22</v>
      </c>
      <c r="D11" s="3">
        <f t="shared" si="0"/>
        <v>0.5</v>
      </c>
      <c r="E11" s="3">
        <f t="shared" si="1"/>
        <v>2.5</v>
      </c>
      <c r="I11" s="8" t="s">
        <v>5</v>
      </c>
      <c r="J11" s="6" t="s">
        <v>10</v>
      </c>
      <c r="K11" s="10">
        <v>1</v>
      </c>
    </row>
    <row r="12" spans="1:11" ht="15" thickBot="1" x14ac:dyDescent="0.35"/>
    <row r="13" spans="1:11" ht="18.600000000000001" thickBot="1" x14ac:dyDescent="0.35">
      <c r="B13" s="1">
        <f>SUM(B6:B12)</f>
        <v>80</v>
      </c>
      <c r="E13" s="12">
        <f>SUM(E6:E11)</f>
        <v>48.75</v>
      </c>
    </row>
    <row r="15" spans="1:11" ht="15.6" x14ac:dyDescent="0.3">
      <c r="A15" s="33" t="s">
        <v>23</v>
      </c>
    </row>
    <row r="16" spans="1:11" ht="15.6" x14ac:dyDescent="0.3">
      <c r="A16" s="36" t="s">
        <v>40</v>
      </c>
    </row>
    <row r="17" spans="1:1" ht="15.6" x14ac:dyDescent="0.3">
      <c r="A17" s="35" t="s">
        <v>16</v>
      </c>
    </row>
    <row r="18" spans="1:1" ht="15.6" x14ac:dyDescent="0.3">
      <c r="A18" s="36" t="s">
        <v>41</v>
      </c>
    </row>
    <row r="19" spans="1:1" ht="15.6" x14ac:dyDescent="0.3">
      <c r="A19" s="35" t="s">
        <v>17</v>
      </c>
    </row>
    <row r="20" spans="1:1" ht="15.6" x14ac:dyDescent="0.3">
      <c r="A20" s="36" t="s">
        <v>42</v>
      </c>
    </row>
    <row r="21" spans="1:1" ht="15.6" x14ac:dyDescent="0.3">
      <c r="A21" s="35" t="s">
        <v>18</v>
      </c>
    </row>
    <row r="22" spans="1:1" ht="15.6" x14ac:dyDescent="0.3">
      <c r="A22" s="36" t="s">
        <v>43</v>
      </c>
    </row>
    <row r="23" spans="1:1" ht="15.6" x14ac:dyDescent="0.3">
      <c r="A23" s="32" t="s">
        <v>19</v>
      </c>
    </row>
    <row r="24" spans="1:1" ht="15.6" x14ac:dyDescent="0.3">
      <c r="A24" s="36" t="s">
        <v>44</v>
      </c>
    </row>
    <row r="25" spans="1:1" ht="15.6" x14ac:dyDescent="0.3">
      <c r="A25" s="32" t="s">
        <v>20</v>
      </c>
    </row>
    <row r="26" spans="1:1" ht="15.6" x14ac:dyDescent="0.3">
      <c r="A26" s="37" t="s">
        <v>45</v>
      </c>
    </row>
    <row r="27" spans="1:1" ht="15.6" x14ac:dyDescent="0.3">
      <c r="A27" s="33"/>
    </row>
    <row r="28" spans="1:1" ht="15.6" x14ac:dyDescent="0.3">
      <c r="A28" s="34"/>
    </row>
    <row r="29" spans="1:1" ht="15.6" x14ac:dyDescent="0.3">
      <c r="A29" s="34"/>
    </row>
    <row r="30" spans="1:1" ht="15.6" x14ac:dyDescent="0.3">
      <c r="A30" s="33"/>
    </row>
    <row r="31" spans="1:1" ht="15.6" x14ac:dyDescent="0.3">
      <c r="A31" s="33"/>
    </row>
    <row r="32" spans="1:1" ht="15.6" x14ac:dyDescent="0.3">
      <c r="A32" s="33"/>
    </row>
    <row r="33" spans="1:1" ht="15.6" x14ac:dyDescent="0.3">
      <c r="A33" s="33"/>
    </row>
    <row r="34" spans="1:1" ht="15.6" x14ac:dyDescent="0.3">
      <c r="A34" s="33"/>
    </row>
  </sheetData>
  <mergeCells count="2">
    <mergeCell ref="A1:E1"/>
    <mergeCell ref="I6:J6"/>
  </mergeCells>
  <dataValidations count="2">
    <dataValidation type="list" allowBlank="1" showInputMessage="1" showErrorMessage="1" sqref="C6" xr:uid="{F1EB1652-93A9-4EAD-BFD4-660067269CAA}">
      <formula1>$I$7:$I$12</formula1>
    </dataValidation>
    <dataValidation type="list" allowBlank="1" showInputMessage="1" showErrorMessage="1" sqref="C7:C11" xr:uid="{59820436-465D-4A6C-89BC-5B7F1C612116}">
      <formula1>$I$7:$I$11</formula1>
    </dataValidation>
  </dataValidation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3CCB-1B69-4444-9B0E-897511D649BC}">
  <sheetPr>
    <pageSetUpPr fitToPage="1"/>
  </sheetPr>
  <dimension ref="A1:K26"/>
  <sheetViews>
    <sheetView tabSelected="1" zoomScale="90" zoomScaleNormal="90" workbookViewId="0">
      <selection activeCell="A20" sqref="A20"/>
    </sheetView>
  </sheetViews>
  <sheetFormatPr baseColWidth="10" defaultColWidth="11.44140625" defaultRowHeight="14.4" x14ac:dyDescent="0.3"/>
  <cols>
    <col min="1" max="1" width="43" style="13" customWidth="1"/>
    <col min="2" max="2" width="23.6640625" style="13" bestFit="1" customWidth="1"/>
    <col min="3" max="3" width="15.5546875" style="13" bestFit="1" customWidth="1"/>
    <col min="4" max="4" width="24.6640625" style="13" bestFit="1" customWidth="1"/>
    <col min="5" max="5" width="15.5546875" style="13" bestFit="1" customWidth="1"/>
    <col min="6" max="9" width="11.44140625" style="13"/>
    <col min="10" max="10" width="41.109375" style="13" customWidth="1"/>
    <col min="11" max="16384" width="11.44140625" style="13"/>
  </cols>
  <sheetData>
    <row r="1" spans="1:11" ht="46.2" x14ac:dyDescent="0.85">
      <c r="A1" s="28" t="s">
        <v>36</v>
      </c>
      <c r="B1" s="29"/>
      <c r="C1" s="29"/>
      <c r="D1" s="29"/>
      <c r="E1" s="29"/>
    </row>
    <row r="4" spans="1:11" ht="21" x14ac:dyDescent="0.4">
      <c r="A4" s="14" t="s">
        <v>12</v>
      </c>
      <c r="B4" s="14" t="s">
        <v>13</v>
      </c>
      <c r="C4" s="14" t="s">
        <v>21</v>
      </c>
      <c r="D4" s="14"/>
      <c r="E4" s="14" t="s">
        <v>14</v>
      </c>
      <c r="I4" s="13" t="s">
        <v>0</v>
      </c>
    </row>
    <row r="5" spans="1:11" ht="15" thickBot="1" x14ac:dyDescent="0.35"/>
    <row r="6" spans="1:11" ht="58.2" thickBot="1" x14ac:dyDescent="0.35">
      <c r="A6" s="15" t="s">
        <v>15</v>
      </c>
      <c r="B6" s="16">
        <v>20</v>
      </c>
      <c r="C6" s="16" t="s">
        <v>4</v>
      </c>
      <c r="D6" s="16">
        <f>IF(C6="Poor",0,IF(C6="Insufficient",0.25,IF(C6="Fair",0.5,IF(C6="Good",0.75,IF(C6="Excellent",1,"Choose a criteria in the list")))))</f>
        <v>0.75</v>
      </c>
      <c r="E6" s="16">
        <f>B6*D6</f>
        <v>15</v>
      </c>
      <c r="I6" s="30" t="s">
        <v>1</v>
      </c>
      <c r="J6" s="31"/>
      <c r="K6" s="17" t="s">
        <v>11</v>
      </c>
    </row>
    <row r="7" spans="1:11" ht="43.2" x14ac:dyDescent="0.3">
      <c r="A7" s="15" t="s">
        <v>16</v>
      </c>
      <c r="B7" s="16">
        <v>20</v>
      </c>
      <c r="C7" s="16" t="s">
        <v>4</v>
      </c>
      <c r="D7" s="16">
        <f t="shared" ref="D7:D11" si="0">IF(C7="Poor",0,IF(C7="Insufficient",0.25,IF(C7="Fair",0.5,IF(C7="Good",0.75,IF(C7="Excellent",1,"Choose a criteria in the list")))))</f>
        <v>0.75</v>
      </c>
      <c r="E7" s="16">
        <f t="shared" ref="E7:E11" si="1">B7*D7</f>
        <v>15</v>
      </c>
      <c r="I7" s="18" t="s">
        <v>2</v>
      </c>
      <c r="J7" s="19" t="s">
        <v>6</v>
      </c>
      <c r="K7" s="20">
        <v>0</v>
      </c>
    </row>
    <row r="8" spans="1:11" ht="28.8" x14ac:dyDescent="0.3">
      <c r="A8" s="15" t="s">
        <v>17</v>
      </c>
      <c r="B8" s="16">
        <v>20</v>
      </c>
      <c r="C8" s="16" t="s">
        <v>4</v>
      </c>
      <c r="D8" s="16">
        <f t="shared" si="0"/>
        <v>0.75</v>
      </c>
      <c r="E8" s="16">
        <f t="shared" si="1"/>
        <v>15</v>
      </c>
      <c r="I8" s="21" t="s">
        <v>3</v>
      </c>
      <c r="J8" s="22" t="s">
        <v>7</v>
      </c>
      <c r="K8" s="23">
        <v>0.25</v>
      </c>
    </row>
    <row r="9" spans="1:11" ht="28.8" x14ac:dyDescent="0.3">
      <c r="A9" s="15" t="s">
        <v>18</v>
      </c>
      <c r="B9" s="16">
        <v>10</v>
      </c>
      <c r="C9" s="16" t="s">
        <v>4</v>
      </c>
      <c r="D9" s="16">
        <f t="shared" si="0"/>
        <v>0.75</v>
      </c>
      <c r="E9" s="16">
        <f t="shared" si="1"/>
        <v>7.5</v>
      </c>
      <c r="I9" s="21" t="s">
        <v>22</v>
      </c>
      <c r="J9" s="22" t="s">
        <v>8</v>
      </c>
      <c r="K9" s="23">
        <v>0.5</v>
      </c>
    </row>
    <row r="10" spans="1:11" ht="28.8" x14ac:dyDescent="0.3">
      <c r="A10" s="15" t="s">
        <v>19</v>
      </c>
      <c r="B10" s="16">
        <v>5</v>
      </c>
      <c r="C10" s="16" t="s">
        <v>4</v>
      </c>
      <c r="D10" s="16">
        <f t="shared" si="0"/>
        <v>0.75</v>
      </c>
      <c r="E10" s="16">
        <f t="shared" si="1"/>
        <v>3.75</v>
      </c>
      <c r="I10" s="21" t="s">
        <v>4</v>
      </c>
      <c r="J10" s="22" t="s">
        <v>9</v>
      </c>
      <c r="K10" s="23">
        <v>0.75</v>
      </c>
    </row>
    <row r="11" spans="1:11" ht="72" x14ac:dyDescent="0.3">
      <c r="A11" s="15" t="s">
        <v>20</v>
      </c>
      <c r="B11" s="16">
        <v>5</v>
      </c>
      <c r="C11" s="16" t="s">
        <v>4</v>
      </c>
      <c r="D11" s="16">
        <f t="shared" si="0"/>
        <v>0.75</v>
      </c>
      <c r="E11" s="16">
        <f t="shared" si="1"/>
        <v>3.75</v>
      </c>
      <c r="I11" s="21" t="s">
        <v>5</v>
      </c>
      <c r="J11" s="22" t="s">
        <v>10</v>
      </c>
      <c r="K11" s="23">
        <v>1</v>
      </c>
    </row>
    <row r="12" spans="1:11" ht="15" thickBot="1" x14ac:dyDescent="0.35"/>
    <row r="13" spans="1:11" ht="18.600000000000001" thickBot="1" x14ac:dyDescent="0.35">
      <c r="B13" s="24">
        <f>SUM(B6:B12)</f>
        <v>80</v>
      </c>
      <c r="E13" s="25">
        <f>SUM(E6:E11)</f>
        <v>60</v>
      </c>
    </row>
    <row r="15" spans="1:11" ht="15.6" x14ac:dyDescent="0.3">
      <c r="A15" s="33" t="s">
        <v>23</v>
      </c>
    </row>
    <row r="16" spans="1:11" ht="15.6" x14ac:dyDescent="0.3">
      <c r="A16" s="36" t="s">
        <v>50</v>
      </c>
    </row>
    <row r="17" spans="1:1" ht="15.6" x14ac:dyDescent="0.3">
      <c r="A17" s="35" t="s">
        <v>16</v>
      </c>
    </row>
    <row r="18" spans="1:1" ht="15.6" x14ac:dyDescent="0.3">
      <c r="A18" s="36" t="s">
        <v>32</v>
      </c>
    </row>
    <row r="19" spans="1:1" ht="15.6" x14ac:dyDescent="0.3">
      <c r="A19" s="35" t="s">
        <v>17</v>
      </c>
    </row>
    <row r="20" spans="1:1" ht="15.6" x14ac:dyDescent="0.3">
      <c r="A20" s="39" t="s">
        <v>51</v>
      </c>
    </row>
    <row r="21" spans="1:1" ht="15.6" x14ac:dyDescent="0.3">
      <c r="A21" s="35" t="s">
        <v>18</v>
      </c>
    </row>
    <row r="22" spans="1:1" ht="15.6" x14ac:dyDescent="0.3">
      <c r="A22" s="35" t="s">
        <v>33</v>
      </c>
    </row>
    <row r="23" spans="1:1" ht="15.6" x14ac:dyDescent="0.3">
      <c r="A23" s="32" t="s">
        <v>19</v>
      </c>
    </row>
    <row r="24" spans="1:1" ht="15.6" x14ac:dyDescent="0.3">
      <c r="A24" s="35" t="s">
        <v>34</v>
      </c>
    </row>
    <row r="25" spans="1:1" ht="15.6" x14ac:dyDescent="0.3">
      <c r="A25" s="32" t="s">
        <v>20</v>
      </c>
    </row>
    <row r="26" spans="1:1" ht="15.6" x14ac:dyDescent="0.3">
      <c r="A26" s="33" t="s">
        <v>35</v>
      </c>
    </row>
  </sheetData>
  <mergeCells count="2">
    <mergeCell ref="A1:E1"/>
    <mergeCell ref="I6:J6"/>
  </mergeCells>
  <dataValidations count="2">
    <dataValidation type="list" allowBlank="1" showInputMessage="1" showErrorMessage="1" sqref="C6" xr:uid="{648F9003-6F94-41FF-B218-19753CBA1B0F}">
      <formula1>$I$7:$I$12</formula1>
    </dataValidation>
    <dataValidation type="list" allowBlank="1" showInputMessage="1" showErrorMessage="1" sqref="C7:C11" xr:uid="{F17F5CD2-C74D-4DDA-8743-B5BF93213F9B}">
      <formula1>$I$7:$I$11</formula1>
    </dataValidation>
  </dataValidation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Dynamic consulting Int.</vt:lpstr>
      <vt:lpstr>Hydroko</vt:lpstr>
      <vt:lpstr>Fast</vt:lpstr>
      <vt:lpstr>Telereading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SCHYNS David</dc:creator>
  <cp:lastModifiedBy>Angel Pulido Moreno</cp:lastModifiedBy>
  <cp:lastPrinted>2018-11-13T18:01:54Z</cp:lastPrinted>
  <dcterms:created xsi:type="dcterms:W3CDTF">2018-10-03T13:38:06Z</dcterms:created>
  <dcterms:modified xsi:type="dcterms:W3CDTF">2018-11-13T18:06:59Z</dcterms:modified>
</cp:coreProperties>
</file>